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50604\Desktop\"/>
    </mc:Choice>
  </mc:AlternateContent>
  <xr:revisionPtr revIDLastSave="0" documentId="8_{57915658-7FD0-47EA-B877-3A630370F5E0}" xr6:coauthVersionLast="36" xr6:coauthVersionMax="36" xr10:uidLastSave="{00000000-0000-0000-0000-000000000000}"/>
  <bookViews>
    <workbookView xWindow="0" yWindow="0" windowWidth="27870" windowHeight="12810" firstSheet="15" activeTab="31" xr2:uid="{00000000-000D-0000-FFFF-FFFF00000000}"/>
  </bookViews>
  <sheets>
    <sheet name="1st" sheetId="1" r:id="rId1"/>
    <sheet name="2nd" sheetId="2" r:id="rId2"/>
    <sheet name="3rd" sheetId="3" r:id="rId3"/>
    <sheet name="4th" sheetId="4" r:id="rId4"/>
    <sheet name="5th" sheetId="5" r:id="rId5"/>
    <sheet name="6th" sheetId="6" r:id="rId6"/>
    <sheet name="7th" sheetId="7" r:id="rId7"/>
    <sheet name="8th" sheetId="8" r:id="rId8"/>
    <sheet name="9th" sheetId="9" r:id="rId9"/>
    <sheet name="10th" sheetId="10" r:id="rId10"/>
    <sheet name="11th" sheetId="11" r:id="rId11"/>
    <sheet name="12th" sheetId="12" r:id="rId12"/>
    <sheet name="13th" sheetId="13" r:id="rId13"/>
    <sheet name="14th" sheetId="14" r:id="rId14"/>
    <sheet name="15th" sheetId="15" r:id="rId15"/>
    <sheet name="16th" sheetId="16" r:id="rId16"/>
    <sheet name="17th" sheetId="17" r:id="rId17"/>
    <sheet name="18th" sheetId="18" r:id="rId18"/>
    <sheet name="19th" sheetId="19" r:id="rId19"/>
    <sheet name="20th" sheetId="20" r:id="rId20"/>
    <sheet name="21st" sheetId="21" r:id="rId21"/>
    <sheet name="22nd" sheetId="22" r:id="rId22"/>
    <sheet name="23rd" sheetId="23" r:id="rId23"/>
    <sheet name="24th" sheetId="24" r:id="rId24"/>
    <sheet name="25th" sheetId="25" r:id="rId25"/>
    <sheet name="26th" sheetId="26" r:id="rId26"/>
    <sheet name="27th" sheetId="27" r:id="rId27"/>
    <sheet name="28th" sheetId="28" r:id="rId28"/>
    <sheet name="29th" sheetId="29" r:id="rId29"/>
    <sheet name="30th" sheetId="30" r:id="rId30"/>
    <sheet name="31st" sheetId="31" r:id="rId31"/>
    <sheet name="Summary" sheetId="34" r:id="rId32"/>
  </sheets>
  <calcPr calcId="191029"/>
</workbook>
</file>

<file path=xl/calcChain.xml><?xml version="1.0" encoding="utf-8"?>
<calcChain xmlns="http://schemas.openxmlformats.org/spreadsheetml/2006/main">
  <c r="J28" i="3" l="1"/>
  <c r="D4" i="34" s="1"/>
  <c r="J28" i="4"/>
  <c r="E4" i="34" s="1"/>
  <c r="J28" i="5"/>
  <c r="F4" i="34" s="1"/>
  <c r="J28" i="6"/>
  <c r="G4" i="34" s="1"/>
  <c r="J28" i="7"/>
  <c r="H4" i="34" s="1"/>
  <c r="J28" i="8"/>
  <c r="I4" i="34" s="1"/>
  <c r="J28" i="9"/>
  <c r="J4" i="34" s="1"/>
  <c r="J28" i="10"/>
  <c r="K4" i="34" s="1"/>
  <c r="J28" i="11"/>
  <c r="L4" i="34" s="1"/>
  <c r="J28" i="12"/>
  <c r="M4" i="34" s="1"/>
  <c r="J28" i="13"/>
  <c r="N4" i="34" s="1"/>
  <c r="J28" i="14"/>
  <c r="O4" i="34" s="1"/>
  <c r="J28" i="15"/>
  <c r="P4" i="34" s="1"/>
  <c r="J28" i="16"/>
  <c r="Q4" i="34" s="1"/>
  <c r="J28" i="17"/>
  <c r="R4" i="34" s="1"/>
  <c r="J28" i="18"/>
  <c r="S4" i="34" s="1"/>
  <c r="J28" i="19"/>
  <c r="T4" i="34" s="1"/>
  <c r="J28" i="20"/>
  <c r="U4" i="34" s="1"/>
  <c r="J28" i="21"/>
  <c r="V4" i="34" s="1"/>
  <c r="J28" i="22"/>
  <c r="W4" i="34" s="1"/>
  <c r="J28" i="23"/>
  <c r="X4" i="34" s="1"/>
  <c r="J28" i="24"/>
  <c r="Y4" i="34" s="1"/>
  <c r="J28" i="25"/>
  <c r="Z4" i="34" s="1"/>
  <c r="J28" i="26"/>
  <c r="AA4" i="34" s="1"/>
  <c r="J28" i="27"/>
  <c r="AB4" i="34" s="1"/>
  <c r="J28" i="28"/>
  <c r="AC4" i="34" s="1"/>
  <c r="J28" i="29"/>
  <c r="AD4" i="34" s="1"/>
  <c r="J28" i="30"/>
  <c r="AE4" i="34" s="1"/>
  <c r="J28" i="31"/>
  <c r="AF4" i="34" s="1"/>
  <c r="J28" i="2"/>
  <c r="C4" i="34" s="1"/>
  <c r="J28" i="1"/>
  <c r="B4" i="34" s="1"/>
  <c r="J27" i="2"/>
  <c r="C3" i="34" s="1"/>
  <c r="J27" i="3"/>
  <c r="D3" i="34" s="1"/>
  <c r="J27" i="4"/>
  <c r="E3" i="34" s="1"/>
  <c r="J27" i="5"/>
  <c r="F3" i="34" s="1"/>
  <c r="J27" i="6"/>
  <c r="G3" i="34" s="1"/>
  <c r="J27" i="7"/>
  <c r="H3" i="34" s="1"/>
  <c r="J27" i="8"/>
  <c r="I3" i="34" s="1"/>
  <c r="J27" i="9"/>
  <c r="J3" i="34" s="1"/>
  <c r="J27" i="10"/>
  <c r="K3" i="34" s="1"/>
  <c r="J27" i="11"/>
  <c r="L3" i="34" s="1"/>
  <c r="J27" i="12"/>
  <c r="M3" i="34" s="1"/>
  <c r="J27" i="13"/>
  <c r="N3" i="34" s="1"/>
  <c r="J27" i="14"/>
  <c r="O3" i="34" s="1"/>
  <c r="J27" i="15"/>
  <c r="P3" i="34" s="1"/>
  <c r="J27" i="16"/>
  <c r="Q3" i="34" s="1"/>
  <c r="J27" i="17"/>
  <c r="R3" i="34" s="1"/>
  <c r="J27" i="18"/>
  <c r="S3" i="34" s="1"/>
  <c r="J27" i="19"/>
  <c r="T3" i="34" s="1"/>
  <c r="J27" i="20"/>
  <c r="U3" i="34" s="1"/>
  <c r="J27" i="21"/>
  <c r="V3" i="34" s="1"/>
  <c r="J27" i="22"/>
  <c r="W3" i="34" s="1"/>
  <c r="J27" i="23"/>
  <c r="X3" i="34" s="1"/>
  <c r="J27" i="24"/>
  <c r="Y3" i="34" s="1"/>
  <c r="J27" i="25"/>
  <c r="Z3" i="34" s="1"/>
  <c r="J27" i="26"/>
  <c r="AA3" i="34" s="1"/>
  <c r="J27" i="27"/>
  <c r="AB3" i="34" s="1"/>
  <c r="J27" i="28"/>
  <c r="AC3" i="34" s="1"/>
  <c r="J27" i="29"/>
  <c r="AD3" i="34" s="1"/>
  <c r="J27" i="30"/>
  <c r="AE3" i="34" s="1"/>
  <c r="J27" i="31"/>
  <c r="AF3" i="34" s="1"/>
  <c r="J27" i="1"/>
  <c r="B3" i="34" s="1"/>
  <c r="AG4" i="34" l="1"/>
  <c r="AG3" i="34"/>
</calcChain>
</file>

<file path=xl/sharedStrings.xml><?xml version="1.0" encoding="utf-8"?>
<sst xmlns="http://schemas.openxmlformats.org/spreadsheetml/2006/main" count="1065" uniqueCount="109">
  <si>
    <t>Total KG Mixed:</t>
  </si>
  <si>
    <t>Total Parts Sprayed:</t>
  </si>
  <si>
    <t>Hardener Exp:</t>
  </si>
  <si>
    <t>Hardener Batch:</t>
  </si>
  <si>
    <t>Glue Exp:</t>
  </si>
  <si>
    <t>Glue Batch:</t>
  </si>
  <si>
    <t>Humidity:</t>
  </si>
  <si>
    <t>Temp:</t>
  </si>
  <si>
    <t>Time:</t>
  </si>
  <si>
    <t>Date:</t>
  </si>
  <si>
    <t>9th</t>
  </si>
  <si>
    <t>Total Kg Mix</t>
  </si>
  <si>
    <t>Average Kg Mix</t>
  </si>
  <si>
    <t>Total</t>
  </si>
  <si>
    <t>Monthly Analysis</t>
  </si>
  <si>
    <t>3:45am</t>
  </si>
  <si>
    <t>"</t>
  </si>
  <si>
    <t>5:45am</t>
  </si>
  <si>
    <t>7:15am</t>
  </si>
  <si>
    <t>4:30am</t>
  </si>
  <si>
    <t>na</t>
  </si>
  <si>
    <t>da01902019</t>
  </si>
  <si>
    <t>6:45am"</t>
  </si>
  <si>
    <t>8:50am</t>
  </si>
  <si>
    <t>11:15am</t>
  </si>
  <si>
    <t>2:20pm</t>
  </si>
  <si>
    <t>7:30am</t>
  </si>
  <si>
    <t>10:00am</t>
  </si>
  <si>
    <t>12:00pm</t>
  </si>
  <si>
    <t>2:14pm</t>
  </si>
  <si>
    <t>2nd</t>
  </si>
  <si>
    <t>4:00pm</t>
  </si>
  <si>
    <t>6:00pm</t>
  </si>
  <si>
    <t>9:45pm</t>
  </si>
  <si>
    <t>12:45am</t>
  </si>
  <si>
    <t>7:00am</t>
  </si>
  <si>
    <t>9:07am</t>
  </si>
  <si>
    <t>11:45am</t>
  </si>
  <si>
    <t>1:50pm</t>
  </si>
  <si>
    <t>3:15pm</t>
  </si>
  <si>
    <t>8/602020</t>
  </si>
  <si>
    <t>4:45am</t>
  </si>
  <si>
    <t>9:45am</t>
  </si>
  <si>
    <t>12:30pm</t>
  </si>
  <si>
    <t>2:45pm</t>
  </si>
  <si>
    <t>9:00pm</t>
  </si>
  <si>
    <t>11:00pm</t>
  </si>
  <si>
    <t>1:00am</t>
  </si>
  <si>
    <t>12:00am</t>
  </si>
  <si>
    <t>2:00am</t>
  </si>
  <si>
    <t>7:40am</t>
  </si>
  <si>
    <t>7:45am</t>
  </si>
  <si>
    <t>2:220pm</t>
  </si>
  <si>
    <t>12:15pm</t>
  </si>
  <si>
    <t>2:11pm</t>
  </si>
  <si>
    <t>_</t>
  </si>
  <si>
    <t>4:15pm</t>
  </si>
  <si>
    <t>7;43</t>
  </si>
  <si>
    <t>10;38</t>
  </si>
  <si>
    <t>4:00am</t>
  </si>
  <si>
    <t>9:20am</t>
  </si>
  <si>
    <t>11:30am</t>
  </si>
  <si>
    <t>1:45pm</t>
  </si>
  <si>
    <t>4;09</t>
  </si>
  <si>
    <t>5;55</t>
  </si>
  <si>
    <t>8;55</t>
  </si>
  <si>
    <t>12;15</t>
  </si>
  <si>
    <t>:</t>
  </si>
  <si>
    <t>6:45am</t>
  </si>
  <si>
    <t>2:30pm</t>
  </si>
  <si>
    <t>5:31pm</t>
  </si>
  <si>
    <t>8;42</t>
  </si>
  <si>
    <t>11;00</t>
  </si>
  <si>
    <t>12;56</t>
  </si>
  <si>
    <t>8/14/201</t>
  </si>
  <si>
    <t>3:34pm</t>
  </si>
  <si>
    <t>1:05pm</t>
  </si>
  <si>
    <t>7;07</t>
  </si>
  <si>
    <t>9;05</t>
  </si>
  <si>
    <t>11;35</t>
  </si>
  <si>
    <t>4;00</t>
  </si>
  <si>
    <t>5;26</t>
  </si>
  <si>
    <t>6;47</t>
  </si>
  <si>
    <t>8;48</t>
  </si>
  <si>
    <t>11;58</t>
  </si>
  <si>
    <t>1;05</t>
  </si>
  <si>
    <t>10:15am</t>
  </si>
  <si>
    <t>6:30am</t>
  </si>
  <si>
    <t xml:space="preserve"> </t>
  </si>
  <si>
    <t xml:space="preserve"> 8:50am</t>
  </si>
  <si>
    <t>11:00am</t>
  </si>
  <si>
    <t>4;00pm</t>
  </si>
  <si>
    <t>9:00am</t>
  </si>
  <si>
    <t>8/20//20</t>
  </si>
  <si>
    <t>9:30am</t>
  </si>
  <si>
    <t>10:03am</t>
  </si>
  <si>
    <t xml:space="preserve">  </t>
  </si>
  <si>
    <t>dao190219</t>
  </si>
  <si>
    <t>DA01902019</t>
  </si>
  <si>
    <t>10:14am</t>
  </si>
  <si>
    <t>6:00am</t>
  </si>
  <si>
    <t>8:13am</t>
  </si>
  <si>
    <t>10:30am</t>
  </si>
  <si>
    <t>""</t>
  </si>
  <si>
    <t>1:16pm</t>
  </si>
  <si>
    <t>3:40pm</t>
  </si>
  <si>
    <t>dao1902019</t>
  </si>
  <si>
    <t>12:45pm</t>
  </si>
  <si>
    <t>2:15pm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</si>
</sst>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"/>
    <numFmt numFmtId="166" formatCode="[$-409]d\-mm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/>
    </xf>
    <xf numFmtId="0" fontId="1" fillId="0" borderId="3" xfId="0" applyFont="1" applyBorder="1"/>
    <xf numFmtId="9" fontId="1" fillId="0" borderId="3" xfId="0" applyNumberFormat="1" applyFont="1" applyBorder="1"/>
    <xf numFmtId="0" fontId="1" fillId="0" borderId="3" xfId="0" quotePrefix="1" applyFont="1" applyBorder="1"/>
    <xf numFmtId="14" fontId="6" fillId="0" borderId="7" xfId="0" applyNumberFormat="1" applyFont="1" applyBorder="1" applyAlignment="1">
      <alignment horizontal="center"/>
    </xf>
    <xf numFmtId="0" fontId="6" fillId="0" borderId="3" xfId="0" applyFont="1" applyBorder="1"/>
    <xf numFmtId="9" fontId="6" fillId="0" borderId="3" xfId="0" applyNumberFormat="1" applyFont="1" applyBorder="1"/>
    <xf numFmtId="0" fontId="6" fillId="0" borderId="3" xfId="0" quotePrefix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6" fontId="1" fillId="0" borderId="3" xfId="0" applyNumberFormat="1" applyFont="1" applyBorder="1"/>
    <xf numFmtId="166" fontId="1" fillId="0" borderId="3" xfId="0" quotePrefix="1" applyNumberFormat="1" applyFont="1" applyBorder="1"/>
    <xf numFmtId="166" fontId="6" fillId="0" borderId="3" xfId="0" applyNumberFormat="1" applyFont="1" applyBorder="1"/>
    <xf numFmtId="166" fontId="6" fillId="0" borderId="3" xfId="0" quotePrefix="1" applyNumberFormat="1" applyFont="1" applyBorder="1"/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en-US">
                <a:solidFill>
                  <a:schemeClr val="bg1"/>
                </a:solidFill>
              </a:rPr>
              <a:t>Daily Glue Usage</a:t>
            </a:r>
            <a:r>
              <a:rPr lang="en-US" baseline="0">
                <a:solidFill>
                  <a:schemeClr val="bg1"/>
                </a:solidFill>
              </a:rPr>
              <a:t> (KG)</a:t>
            </a:r>
            <a:r>
              <a:rPr lang="en-US">
                <a:solidFill>
                  <a:schemeClr val="bg1"/>
                </a:solidFill>
              </a:rPr>
              <a:t>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bg1"/>
        </a:solidFill>
        <a:ln>
          <a:solidFill>
            <a:schemeClr val="tx1"/>
          </a:solidFill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802307606196672E-2"/>
          <c:y val="0.1362017506879912"/>
          <c:w val="0.82791417083653918"/>
          <c:h val="0.711957767795489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Summary!$A$3</c:f>
              <c:strCache>
                <c:ptCount val="1"/>
                <c:pt idx="0">
                  <c:v>Total Kg Mix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Summary!$B$2:$AG$2</c:f>
              <c:strCach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Total</c:v>
                </c:pt>
              </c:strCache>
            </c:strRef>
          </c:cat>
          <c:val>
            <c:numRef>
              <c:f>Summary!$B$3:$AG$3</c:f>
              <c:numCache>
                <c:formatCode>0.0</c:formatCode>
                <c:ptCount val="32"/>
                <c:pt idx="0">
                  <c:v>24.099999999999998</c:v>
                </c:pt>
                <c:pt idx="1">
                  <c:v>0</c:v>
                </c:pt>
                <c:pt idx="2">
                  <c:v>39.1</c:v>
                </c:pt>
                <c:pt idx="3">
                  <c:v>75.2</c:v>
                </c:pt>
                <c:pt idx="4">
                  <c:v>79</c:v>
                </c:pt>
                <c:pt idx="5">
                  <c:v>72.400000000000006</c:v>
                </c:pt>
                <c:pt idx="6">
                  <c:v>56.300000000000004</c:v>
                </c:pt>
                <c:pt idx="7">
                  <c:v>0</c:v>
                </c:pt>
                <c:pt idx="8">
                  <c:v>36.1</c:v>
                </c:pt>
                <c:pt idx="9">
                  <c:v>39.799999999999997</c:v>
                </c:pt>
                <c:pt idx="10">
                  <c:v>80</c:v>
                </c:pt>
                <c:pt idx="11">
                  <c:v>72.349999999999994</c:v>
                </c:pt>
                <c:pt idx="12">
                  <c:v>109.60879999999999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110.511</c:v>
                </c:pt>
                <c:pt idx="17">
                  <c:v>39.6</c:v>
                </c:pt>
                <c:pt idx="18">
                  <c:v>68.3</c:v>
                </c:pt>
                <c:pt idx="19">
                  <c:v>55.15</c:v>
                </c:pt>
                <c:pt idx="20">
                  <c:v>7.2</c:v>
                </c:pt>
                <c:pt idx="21">
                  <c:v>0</c:v>
                </c:pt>
                <c:pt idx="22">
                  <c:v>0</c:v>
                </c:pt>
                <c:pt idx="23">
                  <c:v>67.55</c:v>
                </c:pt>
                <c:pt idx="24">
                  <c:v>68.650000000000006</c:v>
                </c:pt>
                <c:pt idx="25">
                  <c:v>38.1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139.49999999999997</c:v>
                </c:pt>
                <c:pt idx="31">
                  <c:v>1278.5198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6-4983-A1B8-6A9ECC46F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73517824"/>
        <c:axId val="174863104"/>
        <c:axId val="0"/>
      </c:bar3DChart>
      <c:catAx>
        <c:axId val="17351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863104"/>
        <c:crosses val="autoZero"/>
        <c:auto val="1"/>
        <c:lblAlgn val="ctr"/>
        <c:lblOffset val="100"/>
        <c:noMultiLvlLbl val="0"/>
      </c:catAx>
      <c:valAx>
        <c:axId val="1748631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7351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solidFill>
                <a:srgbClr val="FF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2060"/>
        </a:gs>
        <a:gs pos="75000">
          <a:schemeClr val="bg1"/>
        </a:gs>
        <a:gs pos="50000">
          <a:schemeClr val="tx1"/>
        </a:gs>
        <a:gs pos="100000">
          <a:srgbClr val="002060"/>
        </a:gs>
      </a:gsLst>
      <a:lin ang="5400000" scaled="0"/>
    </a:gradFill>
    <a:ln w="50800">
      <a:solidFill>
        <a:srgbClr val="C00000"/>
      </a:solidFill>
    </a:ln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en-US">
                <a:solidFill>
                  <a:schemeClr val="bg1"/>
                </a:solidFill>
              </a:rPr>
              <a:t>Average</a:t>
            </a:r>
            <a:r>
              <a:rPr lang="en-US" baseline="0">
                <a:solidFill>
                  <a:schemeClr val="bg1"/>
                </a:solidFill>
              </a:rPr>
              <a:t> Per  Mix (KG)</a:t>
            </a:r>
            <a:endParaRPr lang="en-US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41512648229282828"/>
          <c:y val="2.775161181226933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bg1"/>
        </a:solidFill>
        <a:ln>
          <a:solidFill>
            <a:schemeClr val="tx1"/>
          </a:solidFill>
        </a:ln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Summary!$A$4</c:f>
              <c:strCache>
                <c:ptCount val="1"/>
                <c:pt idx="0">
                  <c:v>Average Kg Mix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Summary!$B$2:$AF$2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Summary!$B$4:$AF$4</c:f>
              <c:numCache>
                <c:formatCode>0.0</c:formatCode>
                <c:ptCount val="31"/>
                <c:pt idx="0">
                  <c:v>8.1499999999999986</c:v>
                </c:pt>
                <c:pt idx="1">
                  <c:v>0</c:v>
                </c:pt>
                <c:pt idx="2">
                  <c:v>7.82</c:v>
                </c:pt>
                <c:pt idx="3">
                  <c:v>8.3555555555555561</c:v>
                </c:pt>
                <c:pt idx="4">
                  <c:v>7.9</c:v>
                </c:pt>
                <c:pt idx="5">
                  <c:v>8.0444444444444443</c:v>
                </c:pt>
                <c:pt idx="6">
                  <c:v>8.0428571428571427</c:v>
                </c:pt>
                <c:pt idx="7">
                  <c:v>0</c:v>
                </c:pt>
                <c:pt idx="8">
                  <c:v>7.2200000000000006</c:v>
                </c:pt>
                <c:pt idx="9">
                  <c:v>7.9599999999999991</c:v>
                </c:pt>
                <c:pt idx="10">
                  <c:v>8</c:v>
                </c:pt>
                <c:pt idx="11">
                  <c:v>8.0388888888888879</c:v>
                </c:pt>
                <c:pt idx="12">
                  <c:v>7.3072533333333327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15.787285714285714</c:v>
                </c:pt>
                <c:pt idx="17">
                  <c:v>7.92</c:v>
                </c:pt>
                <c:pt idx="18">
                  <c:v>7.5888888888888886</c:v>
                </c:pt>
                <c:pt idx="19">
                  <c:v>7.8785714285714281</c:v>
                </c:pt>
                <c:pt idx="20">
                  <c:v>7.2</c:v>
                </c:pt>
                <c:pt idx="21">
                  <c:v>0</c:v>
                </c:pt>
                <c:pt idx="22">
                  <c:v>0</c:v>
                </c:pt>
                <c:pt idx="23">
                  <c:v>7.5055555555555555</c:v>
                </c:pt>
                <c:pt idx="24">
                  <c:v>7.6277777777777782</c:v>
                </c:pt>
                <c:pt idx="25">
                  <c:v>7.62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6.9749999999999988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D-419A-8369-229181C7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74896256"/>
        <c:axId val="174897792"/>
        <c:axId val="0"/>
      </c:bar3DChart>
      <c:catAx>
        <c:axId val="1748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897792"/>
        <c:crosses val="autoZero"/>
        <c:auto val="1"/>
        <c:lblAlgn val="ctr"/>
        <c:lblOffset val="100"/>
        <c:noMultiLvlLbl val="0"/>
      </c:catAx>
      <c:valAx>
        <c:axId val="174897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748962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solidFill>
                <a:srgbClr val="FF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2060"/>
        </a:gs>
        <a:gs pos="75000">
          <a:schemeClr val="bg1"/>
        </a:gs>
        <a:gs pos="50000">
          <a:schemeClr val="tx1"/>
        </a:gs>
        <a:gs pos="100000">
          <a:srgbClr val="002060"/>
        </a:gs>
      </a:gsLst>
      <a:lin ang="5400000" scaled="0"/>
    </a:gradFill>
    <a:ln w="50800">
      <a:solidFill>
        <a:srgbClr val="C00000"/>
      </a:solidFill>
    </a:ln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1319893</xdr:colOff>
      <xdr:row>0</xdr:row>
      <xdr:rowOff>122463</xdr:rowOff>
    </xdr:from>
    <xdr:to>
      <xdr:col>11</xdr:col>
      <xdr:colOff>868137</xdr:colOff>
      <xdr:row>0</xdr:row>
      <xdr:rowOff>690852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4822" y="122463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459443</xdr:colOff>
      <xdr:row>7</xdr:row>
      <xdr:rowOff>124384</xdr:rowOff>
    </xdr:from>
    <xdr:to>
      <xdr:col>33</xdr:col>
      <xdr:colOff>22411</xdr:colOff>
      <xdr:row>38</xdr:row>
      <xdr:rowOff>168088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515471</xdr:colOff>
      <xdr:row>40</xdr:row>
      <xdr:rowOff>168088</xdr:rowOff>
    </xdr:from>
    <xdr:to>
      <xdr:col>33</xdr:col>
      <xdr:colOff>78439</xdr:colOff>
      <xdr:row>72</xdr:row>
      <xdr:rowOff>21292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176893</xdr:colOff>
      <xdr:row>8</xdr:row>
      <xdr:rowOff>40821</xdr:rowOff>
    </xdr:from>
    <xdr:to>
      <xdr:col>32</xdr:col>
      <xdr:colOff>517073</xdr:colOff>
      <xdr:row>9</xdr:row>
      <xdr:rowOff>149678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19186072" y="2027464"/>
          <a:ext cx="1564822" cy="299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bg1"/>
              </a:solidFill>
            </a:rPr>
            <a:t>1 Container=25KG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0</xdr:row>
      <xdr:rowOff>122464</xdr:rowOff>
    </xdr:from>
    <xdr:to>
      <xdr:col>11</xdr:col>
      <xdr:colOff>936174</xdr:colOff>
      <xdr:row>0</xdr:row>
      <xdr:rowOff>690853</xdr:rowOff>
    </xdr:to>
    <xdr:pic>
      <xdr:nvPicPr>
        <xdr:cNvPr id="2" name="Picture 1" descr="cid:image001.jpg@01D09E10.CA12F6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2" y="122464"/>
          <a:ext cx="936172" cy="56838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zoomScale="70" zoomScaleNormal="70" zoomScalePageLayoutView="70" workbookViewId="0">
      <selection activeCell="H7" sqref="H7"/>
    </sheetView>
  </sheetViews>
  <sheetFormatPr defaultRowHeight="15" x14ac:dyDescent="0.25"/>
  <cols>
    <col min="1" max="1" width="17.140625" style="1" customWidth="1"/>
    <col min="2" max="2" width="22.140625" customWidth="1"/>
    <col min="3" max="3" width="13.7109375" customWidth="1"/>
    <col min="4" max="4" width="14.140625" customWidth="1"/>
    <col min="5" max="5" width="24.42578125" customWidth="1"/>
    <col min="6" max="6" width="13.7109375" customWidth="1"/>
    <col min="7" max="8" width="20.7109375" customWidth="1"/>
    <col min="9" max="9" width="18.5703125" customWidth="1"/>
    <col min="10" max="10" width="23.1406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0" t="s">
        <v>0</v>
      </c>
      <c r="K1" s="31"/>
      <c r="L1" s="32"/>
    </row>
    <row r="2" spans="1:12" ht="30" customHeight="1" x14ac:dyDescent="0.25">
      <c r="A2" s="9">
        <v>44044</v>
      </c>
      <c r="B2" s="19" t="s">
        <v>15</v>
      </c>
      <c r="C2" s="10" t="s">
        <v>16</v>
      </c>
      <c r="D2" s="10" t="s">
        <v>16</v>
      </c>
      <c r="E2" s="10" t="s">
        <v>16</v>
      </c>
      <c r="F2" s="22" t="s">
        <v>16</v>
      </c>
      <c r="G2" s="10" t="s">
        <v>16</v>
      </c>
      <c r="H2" s="22" t="s">
        <v>16</v>
      </c>
      <c r="I2" s="10" t="s">
        <v>16</v>
      </c>
      <c r="J2" s="33">
        <v>7.8</v>
      </c>
      <c r="K2" s="34"/>
      <c r="L2" s="35"/>
    </row>
    <row r="3" spans="1:12" ht="30" customHeight="1" x14ac:dyDescent="0.25">
      <c r="A3" s="9"/>
      <c r="B3" s="19" t="s">
        <v>17</v>
      </c>
      <c r="C3" s="10" t="s">
        <v>16</v>
      </c>
      <c r="D3" s="10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 t="s">
        <v>16</v>
      </c>
      <c r="J3" s="33">
        <v>8.1</v>
      </c>
      <c r="K3" s="34"/>
      <c r="L3" s="35"/>
    </row>
    <row r="4" spans="1:12" ht="30" customHeight="1" x14ac:dyDescent="0.25">
      <c r="A4" s="9"/>
      <c r="B4" s="19" t="s">
        <v>18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 t="s">
        <v>16</v>
      </c>
      <c r="J4" s="33">
        <v>8.1999999999999993</v>
      </c>
      <c r="K4" s="34"/>
      <c r="L4" s="35"/>
    </row>
    <row r="5" spans="1:12" ht="30" customHeight="1" x14ac:dyDescent="0.25">
      <c r="A5" s="5"/>
      <c r="B5" s="18"/>
      <c r="C5" s="6"/>
      <c r="D5" s="7"/>
      <c r="E5" s="6"/>
      <c r="F5" s="20"/>
      <c r="G5" s="6"/>
      <c r="H5" s="20"/>
      <c r="I5" s="6"/>
      <c r="J5" s="27"/>
      <c r="K5" s="28"/>
      <c r="L5" s="29"/>
    </row>
    <row r="6" spans="1:12" ht="30" customHeight="1" x14ac:dyDescent="0.25">
      <c r="A6" s="5"/>
      <c r="B6" s="18"/>
      <c r="C6" s="6"/>
      <c r="D6" s="6"/>
      <c r="E6" s="6"/>
      <c r="F6" s="20"/>
      <c r="G6" s="6"/>
      <c r="H6" s="20"/>
      <c r="I6" s="6"/>
      <c r="J6" s="27"/>
      <c r="K6" s="28"/>
      <c r="L6" s="29"/>
    </row>
    <row r="7" spans="1:12" ht="30" customHeight="1" x14ac:dyDescent="0.25">
      <c r="A7" s="5"/>
      <c r="B7" s="18"/>
      <c r="C7" s="6"/>
      <c r="D7" s="6"/>
      <c r="E7" s="6"/>
      <c r="F7" s="20"/>
      <c r="G7" s="6"/>
      <c r="H7" s="20"/>
      <c r="I7" s="6"/>
      <c r="J7" s="27"/>
      <c r="K7" s="28"/>
      <c r="L7" s="29"/>
    </row>
    <row r="8" spans="1:12" ht="30" customHeight="1" x14ac:dyDescent="0.25">
      <c r="A8" s="5"/>
      <c r="B8" s="18"/>
      <c r="C8" s="6"/>
      <c r="D8" s="6"/>
      <c r="E8" s="6"/>
      <c r="F8" s="20"/>
      <c r="G8" s="6"/>
      <c r="H8" s="20"/>
      <c r="I8" s="6"/>
      <c r="J8" s="27"/>
      <c r="K8" s="28"/>
      <c r="L8" s="29"/>
    </row>
    <row r="9" spans="1:12" ht="30" customHeight="1" x14ac:dyDescent="0.25">
      <c r="A9" s="5"/>
      <c r="B9" s="18"/>
      <c r="C9" s="6"/>
      <c r="D9" s="6"/>
      <c r="E9" s="6"/>
      <c r="F9" s="20"/>
      <c r="G9" s="6"/>
      <c r="H9" s="20"/>
      <c r="I9" s="6"/>
      <c r="J9" s="27"/>
      <c r="K9" s="28"/>
      <c r="L9" s="29"/>
    </row>
    <row r="10" spans="1:12" ht="30" customHeight="1" x14ac:dyDescent="0.25">
      <c r="A10" s="5"/>
      <c r="B10" s="18"/>
      <c r="C10" s="6"/>
      <c r="D10" s="6"/>
      <c r="E10" s="8"/>
      <c r="F10" s="21"/>
      <c r="G10" s="8"/>
      <c r="H10" s="20"/>
      <c r="I10" s="6"/>
      <c r="J10" s="27"/>
      <c r="K10" s="28"/>
      <c r="L10" s="29"/>
    </row>
    <row r="11" spans="1:12" ht="30" customHeight="1" x14ac:dyDescent="0.25">
      <c r="A11" s="5"/>
      <c r="B11" s="18"/>
      <c r="C11" s="6"/>
      <c r="D11" s="6"/>
      <c r="E11" s="6"/>
      <c r="F11" s="20"/>
      <c r="G11" s="6"/>
      <c r="H11" s="20"/>
      <c r="I11" s="6"/>
      <c r="J11" s="27"/>
      <c r="K11" s="28"/>
      <c r="L11" s="29"/>
    </row>
    <row r="12" spans="1:12" ht="30" customHeight="1" x14ac:dyDescent="0.25">
      <c r="A12" s="5"/>
      <c r="B12" s="18"/>
      <c r="C12" s="6"/>
      <c r="D12" s="6"/>
      <c r="E12" s="6"/>
      <c r="F12" s="20"/>
      <c r="G12" s="6"/>
      <c r="H12" s="20"/>
      <c r="I12" s="6"/>
      <c r="J12" s="27"/>
      <c r="K12" s="28"/>
      <c r="L12" s="29"/>
    </row>
    <row r="13" spans="1:12" ht="30" customHeight="1" x14ac:dyDescent="0.25">
      <c r="A13" s="5"/>
      <c r="B13" s="18"/>
      <c r="C13" s="6"/>
      <c r="D13" s="6"/>
      <c r="E13" s="6"/>
      <c r="F13" s="20"/>
      <c r="G13" s="6"/>
      <c r="H13" s="20"/>
      <c r="I13" s="6"/>
      <c r="J13" s="27"/>
      <c r="K13" s="28"/>
      <c r="L13" s="29"/>
    </row>
    <row r="14" spans="1:12" ht="30" customHeight="1" x14ac:dyDescent="0.25">
      <c r="A14" s="5"/>
      <c r="B14" s="18"/>
      <c r="C14" s="6"/>
      <c r="D14" s="6"/>
      <c r="E14" s="6"/>
      <c r="F14" s="20"/>
      <c r="G14" s="6"/>
      <c r="H14" s="20"/>
      <c r="I14" s="6"/>
      <c r="J14" s="27"/>
      <c r="K14" s="28"/>
      <c r="L14" s="29"/>
    </row>
    <row r="15" spans="1:12" ht="30" customHeight="1" x14ac:dyDescent="0.25">
      <c r="A15" s="5"/>
      <c r="B15" s="18"/>
      <c r="C15" s="6"/>
      <c r="D15" s="6"/>
      <c r="E15" s="6"/>
      <c r="F15" s="20"/>
      <c r="G15" s="6"/>
      <c r="H15" s="20"/>
      <c r="I15" s="6"/>
      <c r="J15" s="27"/>
      <c r="K15" s="28"/>
      <c r="L15" s="29"/>
    </row>
    <row r="16" spans="1:12" ht="30" customHeight="1" x14ac:dyDescent="0.25">
      <c r="A16" s="5"/>
      <c r="B16" s="18"/>
      <c r="C16" s="6"/>
      <c r="D16" s="6"/>
      <c r="E16" s="8"/>
      <c r="F16" s="21"/>
      <c r="G16" s="8"/>
      <c r="H16" s="21"/>
      <c r="I16" s="6"/>
      <c r="J16" s="27"/>
      <c r="K16" s="28"/>
      <c r="L16" s="29"/>
    </row>
    <row r="17" spans="1:12" ht="30" customHeight="1" x14ac:dyDescent="0.25">
      <c r="A17" s="5"/>
      <c r="B17" s="18"/>
      <c r="C17" s="6"/>
      <c r="D17" s="6"/>
      <c r="E17" s="6"/>
      <c r="F17" s="20"/>
      <c r="G17" s="6"/>
      <c r="H17" s="20"/>
      <c r="I17" s="6"/>
      <c r="J17" s="27"/>
      <c r="K17" s="28"/>
      <c r="L17" s="29"/>
    </row>
    <row r="18" spans="1:12" ht="54.75" customHeight="1" x14ac:dyDescent="0.25">
      <c r="A18" s="5"/>
      <c r="B18" s="18"/>
      <c r="C18" s="6"/>
      <c r="D18" s="6"/>
      <c r="E18" s="6"/>
      <c r="F18" s="20"/>
      <c r="G18" s="6"/>
      <c r="H18" s="20"/>
      <c r="I18" s="6"/>
      <c r="J18" s="27"/>
      <c r="K18" s="28"/>
      <c r="L18" s="29"/>
    </row>
    <row r="19" spans="1:12" ht="38.25" customHeight="1" x14ac:dyDescent="0.25">
      <c r="A19" s="5"/>
      <c r="B19" s="18"/>
      <c r="C19" s="6"/>
      <c r="D19" s="6"/>
      <c r="E19" s="6"/>
      <c r="F19" s="20"/>
      <c r="G19" s="6"/>
      <c r="H19" s="20"/>
      <c r="I19" s="6"/>
      <c r="J19" s="27"/>
      <c r="K19" s="28"/>
      <c r="L19" s="29"/>
    </row>
    <row r="20" spans="1:12" ht="36.75" customHeight="1" x14ac:dyDescent="0.25">
      <c r="A20" s="5"/>
      <c r="B20" s="18"/>
      <c r="C20" s="6"/>
      <c r="D20" s="6"/>
      <c r="E20" s="6"/>
      <c r="F20" s="20"/>
      <c r="G20" s="6"/>
      <c r="H20" s="20"/>
      <c r="I20" s="6"/>
      <c r="J20" s="27"/>
      <c r="K20" s="28"/>
      <c r="L20" s="29"/>
    </row>
    <row r="21" spans="1:12" ht="36.75" customHeight="1" x14ac:dyDescent="0.25">
      <c r="A21" s="5"/>
      <c r="B21" s="18"/>
      <c r="C21" s="6"/>
      <c r="D21" s="6"/>
      <c r="E21" s="6"/>
      <c r="F21" s="20"/>
      <c r="G21" s="6"/>
      <c r="H21" s="20"/>
      <c r="I21" s="6"/>
      <c r="J21" s="27"/>
      <c r="K21" s="28"/>
      <c r="L21" s="29"/>
    </row>
    <row r="22" spans="1:12" ht="36.75" customHeight="1" x14ac:dyDescent="0.25">
      <c r="A22" s="5"/>
      <c r="B22" s="18"/>
      <c r="C22" s="6"/>
      <c r="D22" s="6"/>
      <c r="E22" s="6"/>
      <c r="F22" s="20"/>
      <c r="G22" s="6"/>
      <c r="H22" s="20"/>
      <c r="I22" s="6"/>
      <c r="J22" s="27"/>
      <c r="K22" s="28"/>
      <c r="L22" s="29"/>
    </row>
    <row r="23" spans="1:12" ht="36.75" customHeight="1" x14ac:dyDescent="0.25">
      <c r="A23" s="5"/>
      <c r="B23" s="18"/>
      <c r="C23" s="6"/>
      <c r="D23" s="6"/>
      <c r="E23" s="6"/>
      <c r="F23" s="20"/>
      <c r="G23" s="6"/>
      <c r="H23" s="20"/>
      <c r="I23" s="6"/>
      <c r="J23" s="27"/>
      <c r="K23" s="28"/>
      <c r="L23" s="29"/>
    </row>
    <row r="24" spans="1:12" ht="36.75" customHeight="1" x14ac:dyDescent="0.25">
      <c r="A24" s="5"/>
      <c r="B24" s="18"/>
      <c r="C24" s="6"/>
      <c r="D24" s="6"/>
      <c r="E24" s="6"/>
      <c r="F24" s="20"/>
      <c r="G24" s="6"/>
      <c r="H24" s="20"/>
      <c r="I24" s="6"/>
      <c r="J24" s="27"/>
      <c r="K24" s="28"/>
      <c r="L24" s="29"/>
    </row>
    <row r="25" spans="1:12" ht="36.75" customHeight="1" x14ac:dyDescent="0.25">
      <c r="A25" s="5"/>
      <c r="B25" s="18"/>
      <c r="C25" s="6"/>
      <c r="D25" s="6"/>
      <c r="E25" s="6"/>
      <c r="F25" s="20"/>
      <c r="G25" s="6"/>
      <c r="H25" s="20"/>
      <c r="I25" s="6"/>
      <c r="J25" s="27"/>
      <c r="K25" s="28"/>
      <c r="L25" s="29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40.5" customHeight="1" thickTop="1" x14ac:dyDescent="0.25">
      <c r="A27" s="13"/>
      <c r="J27" s="14">
        <f>SUM(J2:L25)</f>
        <v>24.099999999999998</v>
      </c>
    </row>
    <row r="28" spans="1:12" s="14" customFormat="1" x14ac:dyDescent="0.25">
      <c r="A28" s="13"/>
      <c r="J28" s="15">
        <f>AVERAGE(J3:L25)</f>
        <v>8.1499999999999986</v>
      </c>
    </row>
  </sheetData>
  <mergeCells count="26">
    <mergeCell ref="J13:L13"/>
    <mergeCell ref="J12:L12"/>
    <mergeCell ref="J3:L3"/>
    <mergeCell ref="J2:L2"/>
    <mergeCell ref="J9:L9"/>
    <mergeCell ref="J8:L8"/>
    <mergeCell ref="J7:L7"/>
    <mergeCell ref="J6:L6"/>
    <mergeCell ref="J5:L5"/>
    <mergeCell ref="J4:L4"/>
    <mergeCell ref="A26:L26"/>
    <mergeCell ref="J11:L11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0:L10"/>
    <mergeCell ref="J16:L16"/>
    <mergeCell ref="J15:L15"/>
    <mergeCell ref="J14:L14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8"/>
  <sheetViews>
    <sheetView zoomScale="70" zoomScaleNormal="70" zoomScalePageLayoutView="70" workbookViewId="0">
      <selection activeCell="B7" sqref="B7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44053</v>
      </c>
      <c r="B2" s="19" t="s">
        <v>19</v>
      </c>
      <c r="C2" s="10" t="s">
        <v>20</v>
      </c>
      <c r="D2" s="11" t="s">
        <v>20</v>
      </c>
      <c r="E2" s="10">
        <v>3004499140</v>
      </c>
      <c r="F2" s="22">
        <v>44155</v>
      </c>
      <c r="G2" s="10" t="s">
        <v>21</v>
      </c>
      <c r="H2" s="22"/>
      <c r="I2" s="10"/>
      <c r="J2" s="33">
        <v>7.7</v>
      </c>
      <c r="K2" s="34"/>
      <c r="L2" s="35"/>
    </row>
    <row r="3" spans="1:12" ht="30" customHeight="1" x14ac:dyDescent="0.25">
      <c r="A3" s="9"/>
      <c r="B3" s="19" t="s">
        <v>51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7.9</v>
      </c>
      <c r="K3" s="34"/>
      <c r="L3" s="35"/>
    </row>
    <row r="4" spans="1:12" ht="30" customHeight="1" x14ac:dyDescent="0.25">
      <c r="A4" s="9"/>
      <c r="B4" s="19" t="s">
        <v>27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8.1999999999999993</v>
      </c>
      <c r="K4" s="34"/>
      <c r="L4" s="35"/>
    </row>
    <row r="5" spans="1:12" ht="30" customHeight="1" x14ac:dyDescent="0.25">
      <c r="A5" s="9"/>
      <c r="B5" s="19" t="s">
        <v>53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8.1</v>
      </c>
      <c r="K5" s="34"/>
      <c r="L5" s="35"/>
    </row>
    <row r="6" spans="1:12" ht="30" customHeight="1" x14ac:dyDescent="0.25">
      <c r="A6" s="9"/>
      <c r="B6" s="19" t="s">
        <v>52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7.9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39.799999999999997</v>
      </c>
    </row>
    <row r="28" spans="1:12" s="14" customFormat="1" x14ac:dyDescent="0.25">
      <c r="A28" s="13"/>
      <c r="J28" s="15">
        <f>AVERAGE(J2:L25)</f>
        <v>7.9599999999999991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8"/>
  <sheetViews>
    <sheetView topLeftCell="A8" zoomScale="85" zoomScaleNormal="85" zoomScalePageLayoutView="70" workbookViewId="0">
      <selection activeCell="F31" sqref="F31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44054</v>
      </c>
      <c r="B2" s="19" t="s">
        <v>19</v>
      </c>
      <c r="C2" s="10" t="s">
        <v>20</v>
      </c>
      <c r="D2" s="11" t="s">
        <v>20</v>
      </c>
      <c r="E2" s="10">
        <v>3004499140</v>
      </c>
      <c r="F2" s="22">
        <v>44155</v>
      </c>
      <c r="G2" s="10" t="s">
        <v>21</v>
      </c>
      <c r="H2" s="22">
        <v>44124</v>
      </c>
      <c r="I2" s="10"/>
      <c r="J2" s="33">
        <v>8</v>
      </c>
      <c r="K2" s="34"/>
      <c r="L2" s="35"/>
    </row>
    <row r="3" spans="1:12" ht="30" customHeight="1" x14ac:dyDescent="0.25">
      <c r="A3" s="9"/>
      <c r="B3" s="19" t="s">
        <v>35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8.3000000000000007</v>
      </c>
      <c r="K3" s="34"/>
      <c r="L3" s="35"/>
    </row>
    <row r="4" spans="1:12" ht="30" customHeight="1" x14ac:dyDescent="0.25">
      <c r="A4" s="9"/>
      <c r="B4" s="19" t="s">
        <v>27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8.1999999999999993</v>
      </c>
      <c r="K4" s="34"/>
      <c r="L4" s="35"/>
    </row>
    <row r="5" spans="1:12" ht="30" customHeight="1" x14ac:dyDescent="0.25">
      <c r="A5" s="9"/>
      <c r="B5" s="19" t="s">
        <v>28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8.1</v>
      </c>
      <c r="K5" s="34"/>
      <c r="L5" s="35"/>
    </row>
    <row r="6" spans="1:12" ht="30" customHeight="1" x14ac:dyDescent="0.25">
      <c r="A6" s="9"/>
      <c r="B6" s="19" t="s">
        <v>54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55</v>
      </c>
      <c r="I6" s="10"/>
      <c r="J6" s="33">
        <v>8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 t="s">
        <v>30</v>
      </c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 t="s">
        <v>56</v>
      </c>
      <c r="C9" s="10" t="s">
        <v>20</v>
      </c>
      <c r="D9" s="10" t="s">
        <v>20</v>
      </c>
      <c r="E9" s="10">
        <v>3004499140</v>
      </c>
      <c r="F9" s="22">
        <v>44155</v>
      </c>
      <c r="G9" s="10" t="s">
        <v>21</v>
      </c>
      <c r="H9" s="22">
        <v>44155</v>
      </c>
      <c r="I9" s="10"/>
      <c r="J9" s="33">
        <v>7.7</v>
      </c>
      <c r="K9" s="34"/>
      <c r="L9" s="35"/>
    </row>
    <row r="10" spans="1:12" ht="30" customHeight="1" x14ac:dyDescent="0.25">
      <c r="A10" s="9"/>
      <c r="B10" s="19">
        <v>0.23263888888888887</v>
      </c>
      <c r="C10" s="10"/>
      <c r="D10" s="10"/>
      <c r="E10" s="12"/>
      <c r="F10" s="23"/>
      <c r="G10" s="12"/>
      <c r="H10" s="22"/>
      <c r="I10" s="10"/>
      <c r="J10" s="33">
        <v>7.95</v>
      </c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>
        <v>7.65</v>
      </c>
      <c r="K11" s="34"/>
      <c r="L11" s="35"/>
    </row>
    <row r="12" spans="1:12" ht="30" customHeight="1" x14ac:dyDescent="0.25">
      <c r="A12" s="9"/>
      <c r="B12" s="19" t="s">
        <v>57</v>
      </c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>
        <v>7.75</v>
      </c>
      <c r="K13" s="34"/>
      <c r="L13" s="35"/>
    </row>
    <row r="14" spans="1:12" ht="30" customHeight="1" x14ac:dyDescent="0.25">
      <c r="A14" s="9"/>
      <c r="B14" s="19" t="s">
        <v>58</v>
      </c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>
        <v>8.35</v>
      </c>
      <c r="K15" s="34"/>
      <c r="L15" s="35"/>
    </row>
    <row r="16" spans="1:12" ht="30" customHeight="1" x14ac:dyDescent="0.25">
      <c r="A16" s="9"/>
      <c r="B16" s="19">
        <v>0.53472222222222221</v>
      </c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80</v>
      </c>
    </row>
    <row r="28" spans="1:12" s="14" customFormat="1" x14ac:dyDescent="0.25">
      <c r="A28" s="13"/>
      <c r="J28" s="15">
        <f>AVERAGE(J2:L25)</f>
        <v>8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8"/>
  <sheetViews>
    <sheetView zoomScale="70" zoomScaleNormal="70" zoomScalePageLayoutView="70" workbookViewId="0">
      <selection activeCell="T18" sqref="T18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44055</v>
      </c>
      <c r="B2" s="19" t="s">
        <v>59</v>
      </c>
      <c r="C2" s="10" t="s">
        <v>20</v>
      </c>
      <c r="D2" s="11" t="s">
        <v>20</v>
      </c>
      <c r="E2" s="10">
        <v>3004499140</v>
      </c>
      <c r="F2" s="22">
        <v>44155</v>
      </c>
      <c r="G2" s="10" t="s">
        <v>21</v>
      </c>
      <c r="H2" s="22">
        <v>44124</v>
      </c>
      <c r="I2" s="10"/>
      <c r="J2" s="33">
        <v>8.1999999999999993</v>
      </c>
      <c r="K2" s="34"/>
      <c r="L2" s="35"/>
    </row>
    <row r="3" spans="1:12" ht="30" customHeight="1" x14ac:dyDescent="0.25">
      <c r="A3" s="9"/>
      <c r="B3" s="19" t="s">
        <v>18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8.4</v>
      </c>
      <c r="K3" s="34"/>
      <c r="L3" s="35"/>
    </row>
    <row r="4" spans="1:12" ht="30" customHeight="1" x14ac:dyDescent="0.25">
      <c r="A4" s="9"/>
      <c r="B4" s="19" t="s">
        <v>60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8.1</v>
      </c>
      <c r="K4" s="34"/>
      <c r="L4" s="35"/>
    </row>
    <row r="5" spans="1:12" ht="30" customHeight="1" x14ac:dyDescent="0.25">
      <c r="A5" s="9"/>
      <c r="B5" s="19" t="s">
        <v>61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7.5</v>
      </c>
      <c r="K5" s="34"/>
      <c r="L5" s="35"/>
    </row>
    <row r="6" spans="1:12" ht="30" customHeight="1" x14ac:dyDescent="0.25">
      <c r="A6" s="9"/>
      <c r="B6" s="19" t="s">
        <v>62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7.6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 t="s">
        <v>30</v>
      </c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 t="s">
        <v>63</v>
      </c>
      <c r="C9" s="10" t="s">
        <v>16</v>
      </c>
      <c r="D9" s="10" t="s">
        <v>16</v>
      </c>
      <c r="E9" s="10" t="s">
        <v>16</v>
      </c>
      <c r="F9" s="22" t="s">
        <v>16</v>
      </c>
      <c r="G9" s="10" t="s">
        <v>16</v>
      </c>
      <c r="H9" s="22" t="s">
        <v>16</v>
      </c>
      <c r="I9" s="10" t="s">
        <v>16</v>
      </c>
      <c r="J9" s="33">
        <v>7.9</v>
      </c>
      <c r="K9" s="34"/>
      <c r="L9" s="35"/>
    </row>
    <row r="10" spans="1:12" ht="30" customHeight="1" x14ac:dyDescent="0.25">
      <c r="A10" s="9"/>
      <c r="B10" s="19" t="s">
        <v>64</v>
      </c>
      <c r="C10" s="10" t="s">
        <v>16</v>
      </c>
      <c r="D10" s="10" t="s">
        <v>16</v>
      </c>
      <c r="E10" s="12" t="s">
        <v>16</v>
      </c>
      <c r="F10" s="23" t="s">
        <v>16</v>
      </c>
      <c r="G10" s="12" t="s">
        <v>16</v>
      </c>
      <c r="H10" s="22" t="s">
        <v>16</v>
      </c>
      <c r="I10" s="10" t="s">
        <v>16</v>
      </c>
      <c r="J10" s="33">
        <v>7.7</v>
      </c>
      <c r="K10" s="34"/>
      <c r="L10" s="35"/>
    </row>
    <row r="11" spans="1:12" ht="30" customHeight="1" x14ac:dyDescent="0.25">
      <c r="A11" s="9"/>
      <c r="B11" s="19" t="s">
        <v>65</v>
      </c>
      <c r="C11" s="10" t="s">
        <v>67</v>
      </c>
      <c r="D11" s="10"/>
      <c r="E11" s="10"/>
      <c r="F11" s="22"/>
      <c r="G11" s="10"/>
      <c r="H11" s="22"/>
      <c r="I11" s="10"/>
      <c r="J11" s="33">
        <v>8.6</v>
      </c>
      <c r="K11" s="34"/>
      <c r="L11" s="35"/>
    </row>
    <row r="12" spans="1:12" ht="30" customHeight="1" x14ac:dyDescent="0.25">
      <c r="A12" s="9"/>
      <c r="B12" s="19" t="s">
        <v>66</v>
      </c>
      <c r="C12" s="10"/>
      <c r="D12" s="10"/>
      <c r="E12" s="10"/>
      <c r="F12" s="22"/>
      <c r="G12" s="10"/>
      <c r="H12" s="22"/>
      <c r="I12" s="10"/>
      <c r="J12" s="33">
        <v>8.35</v>
      </c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72.349999999999994</v>
      </c>
    </row>
    <row r="28" spans="1:12" s="14" customFormat="1" x14ac:dyDescent="0.25">
      <c r="A28" s="13"/>
      <c r="J28" s="15">
        <f>AVERAGE(J2:L25)</f>
        <v>8.0388888888888879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8"/>
  <sheetViews>
    <sheetView view="pageLayout" zoomScale="70" zoomScaleNormal="70" zoomScalePageLayoutView="70" workbookViewId="0">
      <selection activeCell="B2" sqref="B2"/>
    </sheetView>
  </sheetViews>
  <sheetFormatPr defaultRowHeight="15" x14ac:dyDescent="0.25"/>
  <cols>
    <col min="1" max="1" width="13.7109375" style="1" customWidth="1"/>
    <col min="2" max="2" width="13.7109375" customWidth="1"/>
    <col min="3" max="3" width="16" customWidth="1"/>
    <col min="4" max="4" width="19.710937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44056</v>
      </c>
      <c r="B2" s="19" t="s">
        <v>19</v>
      </c>
      <c r="C2" s="10" t="s">
        <v>20</v>
      </c>
      <c r="D2" s="11" t="s">
        <v>20</v>
      </c>
      <c r="E2" s="10">
        <v>30042035030</v>
      </c>
      <c r="F2" s="22">
        <v>44094</v>
      </c>
      <c r="G2" s="10" t="s">
        <v>21</v>
      </c>
      <c r="H2" s="22">
        <v>44124</v>
      </c>
      <c r="I2" s="10"/>
      <c r="J2" s="33">
        <v>7.6</v>
      </c>
      <c r="K2" s="34"/>
      <c r="L2" s="35"/>
    </row>
    <row r="3" spans="1:12" ht="30" customHeight="1" x14ac:dyDescent="0.25">
      <c r="A3" s="9"/>
      <c r="B3" s="19" t="s">
        <v>68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8.1</v>
      </c>
      <c r="K3" s="34"/>
      <c r="L3" s="35"/>
    </row>
    <row r="4" spans="1:12" ht="30" customHeight="1" x14ac:dyDescent="0.25">
      <c r="A4" s="9"/>
      <c r="B4" s="19" t="s">
        <v>60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8.4</v>
      </c>
      <c r="K4" s="34"/>
      <c r="L4" s="35"/>
    </row>
    <row r="5" spans="1:12" ht="30" customHeight="1" x14ac:dyDescent="0.25">
      <c r="A5" s="9"/>
      <c r="B5" s="19" t="s">
        <v>53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7.7</v>
      </c>
      <c r="K5" s="34"/>
      <c r="L5" s="35"/>
    </row>
    <row r="6" spans="1:12" ht="30" customHeight="1" x14ac:dyDescent="0.25">
      <c r="A6" s="9"/>
      <c r="B6" s="19" t="s">
        <v>69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7.9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 t="s">
        <v>30</v>
      </c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>
        <v>44056</v>
      </c>
      <c r="B9" s="19" t="s">
        <v>56</v>
      </c>
      <c r="C9" s="10" t="s">
        <v>16</v>
      </c>
      <c r="D9" s="10" t="s">
        <v>16</v>
      </c>
      <c r="E9" s="10" t="s">
        <v>16</v>
      </c>
      <c r="F9" s="22" t="s">
        <v>16</v>
      </c>
      <c r="G9" s="10" t="s">
        <v>16</v>
      </c>
      <c r="H9" s="22" t="s">
        <v>16</v>
      </c>
      <c r="I9" s="10" t="s">
        <v>16</v>
      </c>
      <c r="J9" s="33">
        <v>7.5</v>
      </c>
      <c r="K9" s="34"/>
      <c r="L9" s="35"/>
    </row>
    <row r="10" spans="1:12" ht="30" customHeight="1" x14ac:dyDescent="0.25">
      <c r="A10" s="9"/>
      <c r="B10" s="19" t="s">
        <v>70</v>
      </c>
      <c r="C10" s="10" t="s">
        <v>16</v>
      </c>
      <c r="D10" s="10" t="s">
        <v>16</v>
      </c>
      <c r="E10" s="12" t="s">
        <v>16</v>
      </c>
      <c r="F10" s="23" t="s">
        <v>16</v>
      </c>
      <c r="G10" s="12" t="s">
        <v>16</v>
      </c>
      <c r="H10" s="22" t="s">
        <v>16</v>
      </c>
      <c r="I10" s="10" t="s">
        <v>16</v>
      </c>
      <c r="J10" s="33">
        <v>7.2</v>
      </c>
      <c r="K10" s="34"/>
      <c r="L10" s="35"/>
    </row>
    <row r="11" spans="1:12" ht="30" customHeight="1" x14ac:dyDescent="0.25">
      <c r="A11" s="9"/>
      <c r="B11" s="19" t="s">
        <v>71</v>
      </c>
      <c r="C11" s="10"/>
      <c r="D11" s="10"/>
      <c r="E11" s="10"/>
      <c r="F11" s="22"/>
      <c r="G11" s="10"/>
      <c r="H11" s="22"/>
      <c r="I11" s="10"/>
      <c r="J11" s="33">
        <v>7.2</v>
      </c>
      <c r="K11" s="34"/>
      <c r="L11" s="35"/>
    </row>
    <row r="12" spans="1:12" ht="30" customHeight="1" x14ac:dyDescent="0.25">
      <c r="A12" s="9"/>
      <c r="B12" s="19" t="s">
        <v>72</v>
      </c>
      <c r="C12" s="10"/>
      <c r="D12" s="10"/>
      <c r="E12" s="10"/>
      <c r="F12" s="22"/>
      <c r="G12" s="10"/>
      <c r="H12" s="22"/>
      <c r="I12" s="10"/>
      <c r="J12" s="33">
        <v>7.1</v>
      </c>
      <c r="K12" s="34"/>
      <c r="L12" s="35"/>
    </row>
    <row r="13" spans="1:12" ht="30" customHeight="1" x14ac:dyDescent="0.25">
      <c r="A13" s="9"/>
      <c r="B13" s="19" t="s">
        <v>73</v>
      </c>
      <c r="C13" s="10"/>
      <c r="D13" s="10"/>
      <c r="E13" s="10"/>
      <c r="F13" s="22"/>
      <c r="G13" s="10"/>
      <c r="H13" s="22"/>
      <c r="I13" s="10"/>
      <c r="J13" s="33">
        <v>7.35</v>
      </c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 t="s">
        <v>74</v>
      </c>
      <c r="B15" s="19" t="s">
        <v>76</v>
      </c>
      <c r="C15" s="10" t="s">
        <v>16</v>
      </c>
      <c r="D15" s="10" t="s">
        <v>16</v>
      </c>
      <c r="E15" s="10" t="s">
        <v>16</v>
      </c>
      <c r="F15" s="22" t="s">
        <v>16</v>
      </c>
      <c r="G15" s="10" t="s">
        <v>16</v>
      </c>
      <c r="H15" s="22" t="s">
        <v>16</v>
      </c>
      <c r="I15" s="10" t="s">
        <v>16</v>
      </c>
      <c r="J15" s="33">
        <v>7.85</v>
      </c>
      <c r="K15" s="34"/>
      <c r="L15" s="35"/>
    </row>
    <row r="16" spans="1:12" ht="30" customHeight="1" x14ac:dyDescent="0.25">
      <c r="A16" s="9"/>
      <c r="B16" s="19" t="s">
        <v>75</v>
      </c>
      <c r="C16" s="10" t="s">
        <v>16</v>
      </c>
      <c r="D16" s="10" t="s">
        <v>16</v>
      </c>
      <c r="E16" s="12" t="s">
        <v>16</v>
      </c>
      <c r="F16" s="23" t="s">
        <v>16</v>
      </c>
      <c r="G16" s="12" t="s">
        <v>16</v>
      </c>
      <c r="H16" s="23" t="s">
        <v>16</v>
      </c>
      <c r="I16" s="10" t="s">
        <v>16</v>
      </c>
      <c r="J16" s="33">
        <v>7.45</v>
      </c>
      <c r="K16" s="34"/>
      <c r="L16" s="35"/>
    </row>
    <row r="17" spans="1:12" ht="30" customHeight="1" x14ac:dyDescent="0.25">
      <c r="A17" s="9"/>
      <c r="B17" s="19" t="s">
        <v>77</v>
      </c>
      <c r="C17" s="10"/>
      <c r="D17" s="10"/>
      <c r="E17" s="10"/>
      <c r="F17" s="22"/>
      <c r="G17" s="10"/>
      <c r="H17" s="22"/>
      <c r="I17" s="10"/>
      <c r="J17" s="33">
        <v>7.55</v>
      </c>
      <c r="K17" s="34"/>
      <c r="L17" s="35"/>
    </row>
    <row r="18" spans="1:12" ht="54.75" customHeight="1" x14ac:dyDescent="0.25">
      <c r="A18" s="9"/>
      <c r="B18" s="19" t="s">
        <v>78</v>
      </c>
      <c r="C18" s="10"/>
      <c r="D18" s="10"/>
      <c r="E18" s="10"/>
      <c r="F18" s="22"/>
      <c r="G18" s="10"/>
      <c r="H18" s="22"/>
      <c r="I18" s="10"/>
      <c r="J18" s="33">
        <v>7.1</v>
      </c>
      <c r="K18" s="34"/>
      <c r="L18" s="35"/>
    </row>
    <row r="19" spans="1:12" ht="38.25" customHeight="1" x14ac:dyDescent="0.25">
      <c r="A19" s="9"/>
      <c r="B19" s="19" t="s">
        <v>79</v>
      </c>
      <c r="C19" s="10"/>
      <c r="D19" s="10"/>
      <c r="E19" s="10"/>
      <c r="F19" s="22"/>
      <c r="G19" s="10"/>
      <c r="H19" s="22"/>
      <c r="I19" s="10"/>
      <c r="J19" s="33">
        <v>3.6088</v>
      </c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109.60879999999999</v>
      </c>
    </row>
    <row r="28" spans="1:12" s="14" customFormat="1" x14ac:dyDescent="0.25">
      <c r="A28" s="13"/>
      <c r="J28" s="15">
        <f>AVERAGE(J2:L25)</f>
        <v>7.3072533333333327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56" orientation="landscape" r:id="rId1"/>
  <headerFooter>
    <oddHeader>&amp;LGlue Mixing Data Sheet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8"/>
  <sheetViews>
    <sheetView topLeftCell="B1"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8"/>
  <sheetViews>
    <sheetView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8"/>
  <sheetViews>
    <sheetView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28"/>
  <sheetViews>
    <sheetView zoomScale="70" zoomScaleNormal="70" zoomScalePageLayoutView="70" workbookViewId="0">
      <selection activeCell="B8" sqref="B8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44060</v>
      </c>
      <c r="B2" s="19" t="s">
        <v>80</v>
      </c>
      <c r="C2" s="10"/>
      <c r="D2" s="11"/>
      <c r="E2" s="10">
        <v>3004499140</v>
      </c>
      <c r="F2" s="22">
        <v>44155</v>
      </c>
      <c r="G2" s="10"/>
      <c r="H2" s="22"/>
      <c r="I2" s="10"/>
      <c r="J2" s="33">
        <v>6.75</v>
      </c>
      <c r="K2" s="34"/>
      <c r="L2" s="35"/>
    </row>
    <row r="3" spans="1:12" ht="30" customHeight="1" x14ac:dyDescent="0.25">
      <c r="A3" s="9"/>
      <c r="B3" s="19" t="s">
        <v>81</v>
      </c>
      <c r="C3" s="10"/>
      <c r="D3" s="11"/>
      <c r="E3" s="10"/>
      <c r="F3" s="22"/>
      <c r="G3" s="10"/>
      <c r="H3" s="22"/>
      <c r="I3" s="10"/>
      <c r="J3" s="33">
        <v>70.349999999999994</v>
      </c>
      <c r="K3" s="34"/>
      <c r="L3" s="35"/>
    </row>
    <row r="4" spans="1:12" ht="30" customHeight="1" x14ac:dyDescent="0.25">
      <c r="A4" s="9"/>
      <c r="B4" s="19" t="s">
        <v>82</v>
      </c>
      <c r="C4" s="10"/>
      <c r="D4" s="10"/>
      <c r="E4" s="10"/>
      <c r="F4" s="22"/>
      <c r="G4" s="10"/>
      <c r="H4" s="22"/>
      <c r="I4" s="10"/>
      <c r="J4" s="33">
        <v>7.5</v>
      </c>
      <c r="K4" s="34"/>
      <c r="L4" s="35"/>
    </row>
    <row r="5" spans="1:12" ht="30" customHeight="1" x14ac:dyDescent="0.25">
      <c r="A5" s="9"/>
      <c r="B5" s="19" t="s">
        <v>83</v>
      </c>
      <c r="C5" s="10"/>
      <c r="D5" s="11"/>
      <c r="E5" s="10"/>
      <c r="F5" s="22"/>
      <c r="G5" s="10"/>
      <c r="H5" s="22"/>
      <c r="I5" s="10"/>
      <c r="J5" s="33">
        <v>7</v>
      </c>
      <c r="K5" s="34"/>
      <c r="L5" s="35"/>
    </row>
    <row r="6" spans="1:12" ht="30" customHeight="1" x14ac:dyDescent="0.25">
      <c r="A6" s="9"/>
      <c r="B6" s="19" t="s">
        <v>84</v>
      </c>
      <c r="C6" s="10"/>
      <c r="D6" s="10"/>
      <c r="E6" s="10">
        <v>3004203530</v>
      </c>
      <c r="F6" s="22">
        <v>44094</v>
      </c>
      <c r="G6" s="10"/>
      <c r="H6" s="22"/>
      <c r="I6" s="10"/>
      <c r="J6" s="33">
        <v>8</v>
      </c>
      <c r="K6" s="34"/>
      <c r="L6" s="35"/>
    </row>
    <row r="7" spans="1:12" ht="30" customHeight="1" x14ac:dyDescent="0.25">
      <c r="A7" s="9"/>
      <c r="B7" s="19" t="s">
        <v>85</v>
      </c>
      <c r="C7" s="10"/>
      <c r="D7" s="10"/>
      <c r="E7" s="10"/>
      <c r="F7" s="22"/>
      <c r="G7" s="10"/>
      <c r="H7" s="22"/>
      <c r="I7" s="10"/>
      <c r="J7" s="33">
        <v>7.2110000000000003</v>
      </c>
      <c r="K7" s="34"/>
      <c r="L7" s="35"/>
    </row>
    <row r="8" spans="1:12" ht="30" customHeight="1" x14ac:dyDescent="0.25">
      <c r="A8" s="9"/>
      <c r="B8" s="19">
        <v>0.11805555555555557</v>
      </c>
      <c r="C8" s="10"/>
      <c r="D8" s="10"/>
      <c r="E8" s="10"/>
      <c r="F8" s="22"/>
      <c r="G8" s="10"/>
      <c r="H8" s="22"/>
      <c r="I8" s="10"/>
      <c r="J8" s="33">
        <v>3.7</v>
      </c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110.511</v>
      </c>
    </row>
    <row r="28" spans="1:12" s="14" customFormat="1" x14ac:dyDescent="0.25">
      <c r="A28" s="13"/>
      <c r="J28" s="15">
        <f>AVERAGE(J2:L25)</f>
        <v>15.787285714285714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28"/>
  <sheetViews>
    <sheetView zoomScale="70" zoomScaleNormal="70" zoomScalePageLayoutView="70" workbookViewId="0">
      <selection activeCell="P13" sqref="P13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44061</v>
      </c>
      <c r="B2" s="19" t="s">
        <v>19</v>
      </c>
      <c r="C2" s="10" t="s">
        <v>20</v>
      </c>
      <c r="D2" s="11" t="s">
        <v>20</v>
      </c>
      <c r="E2" s="10">
        <v>3004203530</v>
      </c>
      <c r="F2" s="22">
        <v>44094</v>
      </c>
      <c r="G2" s="10" t="s">
        <v>21</v>
      </c>
      <c r="H2" s="22">
        <v>44124</v>
      </c>
      <c r="I2" s="10"/>
      <c r="J2" s="33">
        <v>8</v>
      </c>
      <c r="K2" s="34"/>
      <c r="L2" s="35"/>
    </row>
    <row r="3" spans="1:12" ht="30" customHeight="1" x14ac:dyDescent="0.25">
      <c r="A3" s="9"/>
      <c r="B3" s="19" t="s">
        <v>51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8.1</v>
      </c>
      <c r="K3" s="34"/>
      <c r="L3" s="35"/>
    </row>
    <row r="4" spans="1:12" ht="30" customHeight="1" x14ac:dyDescent="0.25">
      <c r="A4" s="9"/>
      <c r="B4" s="19" t="s">
        <v>86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7.5</v>
      </c>
      <c r="K4" s="34"/>
      <c r="L4" s="35"/>
    </row>
    <row r="5" spans="1:12" ht="30" customHeight="1" x14ac:dyDescent="0.25">
      <c r="A5" s="9"/>
      <c r="B5" s="19" t="s">
        <v>43</v>
      </c>
      <c r="C5" s="10"/>
      <c r="D5" s="11"/>
      <c r="E5" s="10"/>
      <c r="F5" s="22"/>
      <c r="G5" s="10"/>
      <c r="H5" s="22"/>
      <c r="I5" s="10"/>
      <c r="J5" s="33">
        <v>7.9</v>
      </c>
      <c r="K5" s="34"/>
      <c r="L5" s="35"/>
    </row>
    <row r="6" spans="1:12" ht="30" customHeight="1" x14ac:dyDescent="0.25">
      <c r="A6" s="9"/>
      <c r="B6" s="19" t="s">
        <v>25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8.1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39.6</v>
      </c>
    </row>
    <row r="28" spans="1:12" s="14" customFormat="1" x14ac:dyDescent="0.25">
      <c r="A28" s="13"/>
      <c r="J28" s="15">
        <f>AVERAGE(J2:L25)</f>
        <v>7.92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28"/>
  <sheetViews>
    <sheetView zoomScale="70" zoomScaleNormal="70" zoomScalePageLayoutView="70" workbookViewId="0">
      <selection activeCell="A26" sqref="A26:L26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44062</v>
      </c>
      <c r="B2" s="19" t="s">
        <v>19</v>
      </c>
      <c r="C2" s="10" t="s">
        <v>20</v>
      </c>
      <c r="D2" s="11" t="s">
        <v>20</v>
      </c>
      <c r="E2" s="10">
        <v>3004203530</v>
      </c>
      <c r="F2" s="22">
        <v>44094</v>
      </c>
      <c r="G2" s="10" t="s">
        <v>21</v>
      </c>
      <c r="H2" s="22">
        <v>44124</v>
      </c>
      <c r="I2" s="10"/>
      <c r="J2" s="33">
        <v>8</v>
      </c>
      <c r="K2" s="34"/>
      <c r="L2" s="35"/>
    </row>
    <row r="3" spans="1:12" ht="30" customHeight="1" x14ac:dyDescent="0.25">
      <c r="A3" s="9"/>
      <c r="B3" s="19" t="s">
        <v>87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7.9</v>
      </c>
      <c r="K3" s="34"/>
      <c r="L3" s="35"/>
    </row>
    <row r="4" spans="1:12" ht="30" customHeight="1" x14ac:dyDescent="0.25">
      <c r="A4" s="9"/>
      <c r="B4" s="19" t="s">
        <v>89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 t="s">
        <v>88</v>
      </c>
      <c r="J4" s="33">
        <v>7.6</v>
      </c>
      <c r="K4" s="34"/>
      <c r="L4" s="35"/>
    </row>
    <row r="5" spans="1:12" ht="30" customHeight="1" x14ac:dyDescent="0.25">
      <c r="A5" s="9"/>
      <c r="B5" s="19" t="s">
        <v>90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7.7</v>
      </c>
      <c r="K5" s="34"/>
      <c r="L5" s="35"/>
    </row>
    <row r="6" spans="1:12" ht="30" customHeight="1" x14ac:dyDescent="0.25">
      <c r="A6" s="9"/>
      <c r="B6" s="19" t="s">
        <v>62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7.1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>
        <v>44062</v>
      </c>
      <c r="B8" s="19" t="s">
        <v>91</v>
      </c>
      <c r="C8" s="10"/>
      <c r="D8" s="10"/>
      <c r="E8" s="10">
        <v>3004203530</v>
      </c>
      <c r="F8" s="22">
        <v>44094</v>
      </c>
      <c r="G8" s="10"/>
      <c r="H8" s="22"/>
      <c r="I8" s="10"/>
      <c r="J8" s="33">
        <v>8</v>
      </c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>
        <v>7.5</v>
      </c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>
        <v>7</v>
      </c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>
        <v>7.5</v>
      </c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68.3</v>
      </c>
    </row>
    <row r="28" spans="1:12" s="14" customFormat="1" x14ac:dyDescent="0.25">
      <c r="A28" s="13"/>
      <c r="J28" s="15">
        <f>AVERAGE(J2:L25)</f>
        <v>7.5888888888888886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2" width="14.5703125" bestFit="1" customWidth="1"/>
    <col min="3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28"/>
  <sheetViews>
    <sheetView topLeftCell="A5" zoomScaleNormal="100" zoomScalePageLayoutView="70" workbookViewId="0">
      <selection activeCell="B6" sqref="B6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44063</v>
      </c>
      <c r="B2" s="19" t="s">
        <v>19</v>
      </c>
      <c r="C2" s="10" t="s">
        <v>20</v>
      </c>
      <c r="D2" s="11" t="s">
        <v>20</v>
      </c>
      <c r="E2" s="10">
        <v>3004203530</v>
      </c>
      <c r="F2" s="22">
        <v>44094</v>
      </c>
      <c r="G2" s="10" t="s">
        <v>21</v>
      </c>
      <c r="H2" s="22">
        <v>44124</v>
      </c>
      <c r="I2" s="10"/>
      <c r="J2" s="33">
        <v>7.6</v>
      </c>
      <c r="K2" s="34"/>
      <c r="L2" s="35"/>
    </row>
    <row r="3" spans="1:12" ht="30" customHeight="1" x14ac:dyDescent="0.25">
      <c r="A3" s="9"/>
      <c r="B3" s="19" t="s">
        <v>68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7.8</v>
      </c>
      <c r="K3" s="34"/>
      <c r="L3" s="35"/>
    </row>
    <row r="4" spans="1:12" ht="30" customHeight="1" x14ac:dyDescent="0.25">
      <c r="A4" s="9"/>
      <c r="B4" s="19" t="s">
        <v>92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/>
      <c r="I4" s="10" t="s">
        <v>88</v>
      </c>
      <c r="J4" s="33">
        <v>7.9</v>
      </c>
      <c r="K4" s="34"/>
      <c r="L4" s="35"/>
    </row>
    <row r="5" spans="1:12" ht="30" customHeight="1" x14ac:dyDescent="0.25">
      <c r="A5" s="9"/>
      <c r="B5" s="19" t="s">
        <v>61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8</v>
      </c>
      <c r="K5" s="34"/>
      <c r="L5" s="35"/>
    </row>
    <row r="6" spans="1:12" ht="30" customHeight="1" x14ac:dyDescent="0.25">
      <c r="A6" s="9" t="s">
        <v>93</v>
      </c>
      <c r="B6" s="19" t="s">
        <v>80</v>
      </c>
      <c r="C6" s="10"/>
      <c r="D6" s="10"/>
      <c r="E6" s="10"/>
      <c r="F6" s="22"/>
      <c r="G6" s="10"/>
      <c r="H6" s="22"/>
      <c r="I6" s="10"/>
      <c r="J6" s="33">
        <v>8.35</v>
      </c>
      <c r="K6" s="34"/>
      <c r="L6" s="35"/>
    </row>
    <row r="7" spans="1:12" ht="30" customHeight="1" x14ac:dyDescent="0.25">
      <c r="A7" s="9"/>
      <c r="B7" s="19" t="s">
        <v>87</v>
      </c>
      <c r="C7" s="10"/>
      <c r="D7" s="10"/>
      <c r="E7" s="10"/>
      <c r="F7" s="22"/>
      <c r="G7" s="10"/>
      <c r="H7" s="22"/>
      <c r="I7" s="10"/>
      <c r="J7" s="33">
        <v>8</v>
      </c>
      <c r="K7" s="34"/>
      <c r="L7" s="35"/>
    </row>
    <row r="8" spans="1:12" ht="30" customHeight="1" x14ac:dyDescent="0.25">
      <c r="A8" s="9"/>
      <c r="B8" s="19" t="s">
        <v>94</v>
      </c>
      <c r="C8" s="10" t="s">
        <v>16</v>
      </c>
      <c r="D8" s="10" t="s">
        <v>16</v>
      </c>
      <c r="E8" s="10" t="s">
        <v>16</v>
      </c>
      <c r="F8" s="22" t="s">
        <v>16</v>
      </c>
      <c r="G8" s="10" t="s">
        <v>16</v>
      </c>
      <c r="H8" s="22" t="s">
        <v>16</v>
      </c>
      <c r="I8" s="10"/>
      <c r="J8" s="33">
        <v>7.5</v>
      </c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55.15</v>
      </c>
    </row>
    <row r="28" spans="1:12" s="14" customFormat="1" x14ac:dyDescent="0.25">
      <c r="A28" s="13"/>
      <c r="J28" s="15">
        <f>AVERAGE(J2:L25)</f>
        <v>7.8785714285714281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28"/>
  <sheetViews>
    <sheetView zoomScale="70" zoomScaleNormal="70" zoomScalePageLayoutView="70" workbookViewId="0">
      <selection activeCell="U18" sqref="U18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 t="s">
        <v>30</v>
      </c>
      <c r="B2" s="19"/>
      <c r="C2" s="10"/>
      <c r="D2" s="11"/>
      <c r="E2" s="10">
        <v>3004203530</v>
      </c>
      <c r="F2" s="22">
        <v>44094</v>
      </c>
      <c r="G2" s="10"/>
      <c r="H2" s="22"/>
      <c r="I2" s="10"/>
      <c r="J2" s="33"/>
      <c r="K2" s="34"/>
      <c r="L2" s="35"/>
    </row>
    <row r="3" spans="1:12" ht="30" customHeight="1" x14ac:dyDescent="0.25">
      <c r="A3" s="9">
        <v>44064</v>
      </c>
      <c r="B3" s="19" t="s">
        <v>91</v>
      </c>
      <c r="C3" s="10"/>
      <c r="D3" s="11"/>
      <c r="E3" s="10"/>
      <c r="F3" s="22"/>
      <c r="G3" s="10"/>
      <c r="H3" s="22"/>
      <c r="I3" s="10"/>
      <c r="J3" s="33">
        <v>7.2</v>
      </c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7.2</v>
      </c>
    </row>
    <row r="28" spans="1:12" s="14" customFormat="1" x14ac:dyDescent="0.25">
      <c r="A28" s="13"/>
      <c r="J28" s="15">
        <f>AVERAGE(J2:L25)</f>
        <v>7.2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28"/>
  <sheetViews>
    <sheetView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28"/>
  <sheetViews>
    <sheetView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28"/>
  <sheetViews>
    <sheetView topLeftCell="A2" zoomScale="70" zoomScaleNormal="70" zoomScalePageLayoutView="70" workbookViewId="0">
      <selection activeCell="J11" sqref="J11:L11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44067</v>
      </c>
      <c r="B2" s="19" t="s">
        <v>19</v>
      </c>
      <c r="C2" s="10" t="s">
        <v>20</v>
      </c>
      <c r="D2" s="11" t="s">
        <v>20</v>
      </c>
      <c r="E2" s="10">
        <v>3004203530</v>
      </c>
      <c r="F2" s="22">
        <v>44094</v>
      </c>
      <c r="G2" s="10" t="s">
        <v>21</v>
      </c>
      <c r="H2" s="22">
        <v>44124</v>
      </c>
      <c r="I2" s="10"/>
      <c r="J2" s="33">
        <v>7.7</v>
      </c>
      <c r="K2" s="34"/>
      <c r="L2" s="35"/>
    </row>
    <row r="3" spans="1:12" ht="30" customHeight="1" x14ac:dyDescent="0.25">
      <c r="A3" s="9"/>
      <c r="B3" s="19" t="s">
        <v>35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7.9</v>
      </c>
      <c r="K3" s="34"/>
      <c r="L3" s="35"/>
    </row>
    <row r="4" spans="1:12" ht="30" customHeight="1" x14ac:dyDescent="0.25">
      <c r="A4" s="9"/>
      <c r="B4" s="19" t="s">
        <v>95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8</v>
      </c>
      <c r="K4" s="34"/>
      <c r="L4" s="35"/>
    </row>
    <row r="5" spans="1:12" ht="30" customHeight="1" x14ac:dyDescent="0.25">
      <c r="A5" s="9"/>
      <c r="B5" s="19" t="s">
        <v>28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 t="s">
        <v>96</v>
      </c>
      <c r="J5" s="33">
        <v>7.4</v>
      </c>
      <c r="K5" s="34"/>
      <c r="L5" s="35"/>
    </row>
    <row r="6" spans="1:12" ht="30" customHeight="1" x14ac:dyDescent="0.25">
      <c r="A6" s="9"/>
      <c r="B6" s="19" t="s">
        <v>44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7.4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 t="s">
        <v>91</v>
      </c>
      <c r="C8" s="10"/>
      <c r="D8" s="10"/>
      <c r="E8" s="10">
        <v>3004203530</v>
      </c>
      <c r="F8" s="22">
        <v>44094</v>
      </c>
      <c r="G8" s="10"/>
      <c r="H8" s="22"/>
      <c r="I8" s="10"/>
      <c r="J8" s="33">
        <v>7.5</v>
      </c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>
        <v>8</v>
      </c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>
        <v>7.75</v>
      </c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>
        <v>5.9</v>
      </c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67.55</v>
      </c>
    </row>
    <row r="28" spans="1:12" s="14" customFormat="1" x14ac:dyDescent="0.25">
      <c r="A28" s="13"/>
      <c r="J28" s="15">
        <f>AVERAGE(J2:L25)</f>
        <v>7.5055555555555555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28"/>
  <sheetViews>
    <sheetView zoomScale="70" zoomScaleNormal="70" zoomScalePageLayoutView="70" workbookViewId="0">
      <selection activeCell="H12" sqref="H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44068</v>
      </c>
      <c r="B2" s="19" t="s">
        <v>19</v>
      </c>
      <c r="C2" s="10" t="s">
        <v>20</v>
      </c>
      <c r="D2" s="11" t="s">
        <v>20</v>
      </c>
      <c r="E2" s="10">
        <v>3004203530</v>
      </c>
      <c r="F2" s="22">
        <v>44094</v>
      </c>
      <c r="G2" s="10" t="s">
        <v>21</v>
      </c>
      <c r="H2" s="22">
        <v>44105</v>
      </c>
      <c r="I2" s="10"/>
      <c r="J2" s="33">
        <v>8</v>
      </c>
      <c r="K2" s="34"/>
      <c r="L2" s="35"/>
    </row>
    <row r="3" spans="1:12" ht="30" customHeight="1" x14ac:dyDescent="0.25">
      <c r="A3" s="9"/>
      <c r="B3" s="19" t="s">
        <v>35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7.8</v>
      </c>
      <c r="K3" s="34"/>
      <c r="L3" s="35"/>
    </row>
    <row r="4" spans="1:12" ht="30" customHeight="1" x14ac:dyDescent="0.25">
      <c r="A4" s="9"/>
      <c r="B4" s="19" t="s">
        <v>94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7.9</v>
      </c>
      <c r="K4" s="34"/>
      <c r="L4" s="35"/>
    </row>
    <row r="5" spans="1:12" ht="30" customHeight="1" x14ac:dyDescent="0.25">
      <c r="A5" s="9"/>
      <c r="B5" s="19" t="s">
        <v>53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8</v>
      </c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>
        <v>44068</v>
      </c>
      <c r="B7" s="19" t="s">
        <v>91</v>
      </c>
      <c r="C7" s="10"/>
      <c r="D7" s="10"/>
      <c r="E7" s="10">
        <v>3004203530</v>
      </c>
      <c r="F7" s="22">
        <v>44094</v>
      </c>
      <c r="G7" s="10" t="s">
        <v>97</v>
      </c>
      <c r="H7" s="22">
        <v>44124</v>
      </c>
      <c r="I7" s="10"/>
      <c r="J7" s="33">
        <v>6.4</v>
      </c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>
        <v>7.8</v>
      </c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>
        <v>7.65</v>
      </c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>
        <v>7.6</v>
      </c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 t="s">
        <v>59</v>
      </c>
      <c r="D12" s="10" t="s">
        <v>20</v>
      </c>
      <c r="E12" s="10">
        <v>3004203530</v>
      </c>
      <c r="F12" s="22">
        <v>44094</v>
      </c>
      <c r="G12" s="10" t="s">
        <v>98</v>
      </c>
      <c r="H12" s="22">
        <v>44124</v>
      </c>
      <c r="I12" s="10"/>
      <c r="J12" s="33">
        <v>7.5</v>
      </c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68.650000000000006</v>
      </c>
    </row>
    <row r="28" spans="1:12" s="14" customFormat="1" x14ac:dyDescent="0.25">
      <c r="A28" s="13"/>
      <c r="J28" s="15">
        <f>AVERAGE(J2:L25)</f>
        <v>7.6277777777777782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28"/>
  <sheetViews>
    <sheetView zoomScale="70" zoomScaleNormal="70" zoomScalePageLayoutView="70" workbookViewId="0">
      <selection activeCell="J6" sqref="J6:L6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44069</v>
      </c>
      <c r="B2" s="19" t="s">
        <v>59</v>
      </c>
      <c r="C2" s="10" t="s">
        <v>20</v>
      </c>
      <c r="D2" s="11" t="s">
        <v>20</v>
      </c>
      <c r="E2" s="10">
        <v>3004203530</v>
      </c>
      <c r="F2" s="22">
        <v>44094</v>
      </c>
      <c r="G2" s="10" t="s">
        <v>21</v>
      </c>
      <c r="H2" s="22">
        <v>44124</v>
      </c>
      <c r="I2" s="10"/>
      <c r="J2" s="33">
        <v>7.5</v>
      </c>
      <c r="K2" s="34"/>
      <c r="L2" s="35"/>
    </row>
    <row r="3" spans="1:12" ht="30" customHeight="1" x14ac:dyDescent="0.25">
      <c r="A3" s="9"/>
      <c r="B3" s="19" t="s">
        <v>26</v>
      </c>
      <c r="C3" s="10"/>
      <c r="D3" s="11"/>
      <c r="E3" s="10"/>
      <c r="F3" s="22"/>
      <c r="G3" s="10"/>
      <c r="H3" s="22"/>
      <c r="I3" s="10"/>
      <c r="J3" s="33">
        <v>7.9</v>
      </c>
      <c r="K3" s="34"/>
      <c r="L3" s="35"/>
    </row>
    <row r="4" spans="1:12" ht="30" customHeight="1" x14ac:dyDescent="0.25">
      <c r="A4" s="9"/>
      <c r="B4" s="19" t="s">
        <v>99</v>
      </c>
      <c r="C4" s="10"/>
      <c r="D4" s="10"/>
      <c r="E4" s="10"/>
      <c r="F4" s="22"/>
      <c r="G4" s="10"/>
      <c r="H4" s="22"/>
      <c r="I4" s="10"/>
      <c r="J4" s="33">
        <v>7.7</v>
      </c>
      <c r="K4" s="34"/>
      <c r="L4" s="35"/>
    </row>
    <row r="5" spans="1:12" ht="30" customHeight="1" x14ac:dyDescent="0.25">
      <c r="A5" s="9"/>
      <c r="B5" s="19" t="s">
        <v>53</v>
      </c>
      <c r="C5" s="10"/>
      <c r="D5" s="11"/>
      <c r="E5" s="10"/>
      <c r="F5" s="22"/>
      <c r="G5" s="10"/>
      <c r="H5" s="22"/>
      <c r="I5" s="10"/>
      <c r="J5" s="33">
        <v>7.4</v>
      </c>
      <c r="K5" s="34"/>
      <c r="L5" s="35"/>
    </row>
    <row r="6" spans="1:12" ht="30" customHeight="1" x14ac:dyDescent="0.25">
      <c r="A6" s="9"/>
      <c r="B6" s="19" t="s">
        <v>69</v>
      </c>
      <c r="C6" s="10"/>
      <c r="D6" s="10"/>
      <c r="E6" s="10"/>
      <c r="F6" s="22"/>
      <c r="G6" s="10"/>
      <c r="H6" s="22"/>
      <c r="I6" s="10"/>
      <c r="J6" s="33">
        <v>7.6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38.1</v>
      </c>
    </row>
    <row r="28" spans="1:12" s="14" customFormat="1" x14ac:dyDescent="0.25">
      <c r="A28" s="13"/>
      <c r="J28" s="15">
        <f>AVERAGE(J2:L25)</f>
        <v>7.62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28"/>
  <sheetViews>
    <sheetView topLeftCell="C1"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28"/>
  <sheetViews>
    <sheetView topLeftCell="A2"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28"/>
  <sheetViews>
    <sheetView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8"/>
  <sheetViews>
    <sheetView topLeftCell="B1" zoomScale="70" zoomScaleNormal="70" zoomScalePageLayoutView="70" workbookViewId="0">
      <selection activeCell="J12" sqref="J12:L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44046</v>
      </c>
      <c r="B2" s="19" t="s">
        <v>19</v>
      </c>
      <c r="C2" s="10" t="s">
        <v>20</v>
      </c>
      <c r="D2" s="10" t="s">
        <v>20</v>
      </c>
      <c r="E2" s="10">
        <v>3004499142</v>
      </c>
      <c r="F2" s="22">
        <v>44155</v>
      </c>
      <c r="G2" s="10" t="s">
        <v>21</v>
      </c>
      <c r="H2" s="22">
        <v>44124</v>
      </c>
      <c r="I2" s="10"/>
      <c r="J2" s="33">
        <v>8.1</v>
      </c>
      <c r="K2" s="34"/>
      <c r="L2" s="35"/>
    </row>
    <row r="3" spans="1:12" ht="30" customHeight="1" x14ac:dyDescent="0.25">
      <c r="A3" s="9"/>
      <c r="B3" s="19" t="s">
        <v>22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7.9</v>
      </c>
      <c r="K3" s="34"/>
      <c r="L3" s="35"/>
    </row>
    <row r="4" spans="1:12" ht="30" customHeight="1" x14ac:dyDescent="0.25">
      <c r="A4" s="9"/>
      <c r="B4" s="19" t="s">
        <v>23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7.8</v>
      </c>
      <c r="K4" s="34"/>
      <c r="L4" s="35"/>
    </row>
    <row r="5" spans="1:12" ht="30" customHeight="1" x14ac:dyDescent="0.25">
      <c r="A5" s="9"/>
      <c r="B5" s="19" t="s">
        <v>24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7.5</v>
      </c>
      <c r="K5" s="34"/>
      <c r="L5" s="35"/>
    </row>
    <row r="6" spans="1:12" ht="30" customHeight="1" x14ac:dyDescent="0.25">
      <c r="A6" s="9"/>
      <c r="B6" s="19" t="s">
        <v>25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7.8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39.1</v>
      </c>
    </row>
    <row r="28" spans="1:12" s="14" customFormat="1" x14ac:dyDescent="0.25">
      <c r="A28" s="13"/>
      <c r="J28" s="15">
        <f>AVERAGE(J2:L25)</f>
        <v>7.82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28"/>
  <sheetViews>
    <sheetView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28"/>
  <sheetViews>
    <sheetView topLeftCell="A6" zoomScale="70" zoomScaleNormal="70" zoomScalePageLayoutView="70" workbookViewId="0">
      <selection activeCell="J22" sqref="J22:L2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44074</v>
      </c>
      <c r="B2" s="19" t="s">
        <v>59</v>
      </c>
      <c r="C2" s="10" t="s">
        <v>20</v>
      </c>
      <c r="D2" s="11" t="s">
        <v>20</v>
      </c>
      <c r="E2" s="10">
        <v>3004203530</v>
      </c>
      <c r="F2" s="22">
        <v>44094</v>
      </c>
      <c r="G2" s="10" t="s">
        <v>98</v>
      </c>
      <c r="H2" s="22">
        <v>44124</v>
      </c>
      <c r="I2" s="10"/>
      <c r="J2" s="33">
        <v>7.8</v>
      </c>
      <c r="K2" s="34"/>
      <c r="L2" s="35"/>
    </row>
    <row r="3" spans="1:12" ht="30" customHeight="1" x14ac:dyDescent="0.25">
      <c r="A3" s="9" t="s">
        <v>16</v>
      </c>
      <c r="B3" s="19" t="s">
        <v>100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4.5999999999999996</v>
      </c>
      <c r="K3" s="34"/>
      <c r="L3" s="35"/>
    </row>
    <row r="4" spans="1:12" ht="30" customHeight="1" x14ac:dyDescent="0.25">
      <c r="A4" s="9" t="s">
        <v>16</v>
      </c>
      <c r="B4" s="19" t="s">
        <v>101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7.3</v>
      </c>
      <c r="K4" s="34"/>
      <c r="L4" s="35"/>
    </row>
    <row r="5" spans="1:12" ht="30" customHeight="1" x14ac:dyDescent="0.25">
      <c r="A5" s="9" t="s">
        <v>16</v>
      </c>
      <c r="B5" s="19" t="s">
        <v>102</v>
      </c>
      <c r="C5" s="10" t="s">
        <v>103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4</v>
      </c>
      <c r="K5" s="34"/>
      <c r="L5" s="35"/>
    </row>
    <row r="6" spans="1:12" ht="30" customHeight="1" x14ac:dyDescent="0.25">
      <c r="A6" s="9" t="s">
        <v>16</v>
      </c>
      <c r="B6" s="19" t="s">
        <v>104</v>
      </c>
      <c r="C6" s="10" t="s">
        <v>16</v>
      </c>
      <c r="D6" s="10" t="s">
        <v>103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6.9</v>
      </c>
      <c r="K6" s="34"/>
      <c r="L6" s="35"/>
    </row>
    <row r="7" spans="1:12" ht="30" customHeight="1" x14ac:dyDescent="0.25">
      <c r="A7" s="9" t="s">
        <v>16</v>
      </c>
      <c r="B7" s="19" t="s">
        <v>105</v>
      </c>
      <c r="C7" s="10" t="s">
        <v>16</v>
      </c>
      <c r="D7" s="10" t="s">
        <v>16</v>
      </c>
      <c r="E7" s="10" t="s">
        <v>16</v>
      </c>
      <c r="F7" s="22" t="s">
        <v>16</v>
      </c>
      <c r="G7" s="10" t="s">
        <v>16</v>
      </c>
      <c r="H7" s="22" t="s">
        <v>16</v>
      </c>
      <c r="I7" s="10"/>
      <c r="J7" s="33">
        <v>4.8</v>
      </c>
      <c r="K7" s="34"/>
      <c r="L7" s="35"/>
    </row>
    <row r="8" spans="1:12" ht="30" customHeight="1" x14ac:dyDescent="0.25">
      <c r="A8" s="9">
        <v>44074</v>
      </c>
      <c r="B8" s="19" t="s">
        <v>91</v>
      </c>
      <c r="C8" s="10"/>
      <c r="D8" s="10"/>
      <c r="E8" s="10">
        <v>3004203530</v>
      </c>
      <c r="F8" s="22">
        <v>44094</v>
      </c>
      <c r="G8" s="10" t="s">
        <v>106</v>
      </c>
      <c r="H8" s="22">
        <v>44124</v>
      </c>
      <c r="I8" s="10"/>
      <c r="J8" s="33">
        <v>7.25</v>
      </c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>
        <v>6.9</v>
      </c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>
        <v>7.45</v>
      </c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>
        <v>7.3</v>
      </c>
      <c r="K11" s="34"/>
      <c r="L11" s="35"/>
    </row>
    <row r="12" spans="1:12" ht="30" customHeight="1" x14ac:dyDescent="0.25">
      <c r="A12" s="9">
        <v>44075</v>
      </c>
      <c r="B12" s="19" t="s">
        <v>59</v>
      </c>
      <c r="C12" s="10"/>
      <c r="D12" s="10"/>
      <c r="E12" s="10">
        <v>3004203530</v>
      </c>
      <c r="F12" s="22">
        <v>44094</v>
      </c>
      <c r="G12" s="10" t="s">
        <v>21</v>
      </c>
      <c r="H12" s="22"/>
      <c r="I12" s="10"/>
      <c r="J12" s="33">
        <v>8.1</v>
      </c>
      <c r="K12" s="34"/>
      <c r="L12" s="35"/>
    </row>
    <row r="13" spans="1:12" ht="30" customHeight="1" x14ac:dyDescent="0.25">
      <c r="A13" s="9"/>
      <c r="B13" s="19" t="s">
        <v>26</v>
      </c>
      <c r="C13" s="10"/>
      <c r="D13" s="10"/>
      <c r="E13" s="10" t="s">
        <v>16</v>
      </c>
      <c r="F13" s="22" t="s">
        <v>16</v>
      </c>
      <c r="G13" s="10" t="s">
        <v>16</v>
      </c>
      <c r="H13" s="22" t="s">
        <v>16</v>
      </c>
      <c r="I13" s="10"/>
      <c r="J13" s="33">
        <v>8.25</v>
      </c>
      <c r="K13" s="34"/>
      <c r="L13" s="35"/>
    </row>
    <row r="14" spans="1:12" ht="30" customHeight="1" x14ac:dyDescent="0.25">
      <c r="A14" s="9"/>
      <c r="B14" s="19" t="s">
        <v>27</v>
      </c>
      <c r="C14" s="10"/>
      <c r="D14" s="10"/>
      <c r="E14" s="10" t="s">
        <v>16</v>
      </c>
      <c r="F14" s="22" t="s">
        <v>16</v>
      </c>
      <c r="G14" s="10" t="s">
        <v>16</v>
      </c>
      <c r="H14" s="22" t="s">
        <v>16</v>
      </c>
      <c r="I14" s="10"/>
      <c r="J14" s="33">
        <v>8.3000000000000007</v>
      </c>
      <c r="K14" s="34"/>
      <c r="L14" s="35"/>
    </row>
    <row r="15" spans="1:12" ht="30" customHeight="1" x14ac:dyDescent="0.25">
      <c r="A15" s="9"/>
      <c r="B15" s="19" t="s">
        <v>107</v>
      </c>
      <c r="C15" s="10"/>
      <c r="D15" s="10"/>
      <c r="E15" s="10" t="s">
        <v>16</v>
      </c>
      <c r="F15" s="22" t="s">
        <v>16</v>
      </c>
      <c r="G15" s="10" t="s">
        <v>16</v>
      </c>
      <c r="H15" s="22" t="s">
        <v>16</v>
      </c>
      <c r="I15" s="10"/>
      <c r="J15" s="33">
        <v>8.1</v>
      </c>
      <c r="K15" s="34"/>
      <c r="L15" s="35"/>
    </row>
    <row r="16" spans="1:12" ht="30" customHeight="1" x14ac:dyDescent="0.25">
      <c r="A16" s="9"/>
      <c r="B16" s="19" t="s">
        <v>108</v>
      </c>
      <c r="C16" s="10"/>
      <c r="D16" s="10"/>
      <c r="E16" s="12" t="s">
        <v>16</v>
      </c>
      <c r="F16" s="23" t="s">
        <v>16</v>
      </c>
      <c r="G16" s="12" t="s">
        <v>16</v>
      </c>
      <c r="H16" s="23" t="s">
        <v>16</v>
      </c>
      <c r="I16" s="10"/>
      <c r="J16" s="33">
        <v>4.3</v>
      </c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>
        <v>44075</v>
      </c>
      <c r="B18" s="19" t="s">
        <v>91</v>
      </c>
      <c r="C18" s="10"/>
      <c r="D18" s="10"/>
      <c r="E18" s="10"/>
      <c r="F18" s="22"/>
      <c r="G18" s="10"/>
      <c r="H18" s="22"/>
      <c r="I18" s="10"/>
      <c r="J18" s="33">
        <v>7.3</v>
      </c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>
        <v>7.35</v>
      </c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>
        <v>7.9</v>
      </c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>
        <v>8.1</v>
      </c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>
        <v>7.5</v>
      </c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139.49999999999997</v>
      </c>
    </row>
    <row r="28" spans="1:12" s="14" customFormat="1" x14ac:dyDescent="0.25">
      <c r="A28" s="13"/>
      <c r="J28" s="15">
        <f>AVERAGE(J2:L25)</f>
        <v>6.9749999999999988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A1:AH77"/>
  <sheetViews>
    <sheetView tabSelected="1" topLeftCell="A4" zoomScale="70" zoomScaleNormal="70" workbookViewId="0">
      <selection activeCell="AK27" sqref="AK27"/>
    </sheetView>
  </sheetViews>
  <sheetFormatPr defaultRowHeight="15" x14ac:dyDescent="0.25"/>
  <cols>
    <col min="1" max="1" width="18.85546875" customWidth="1"/>
  </cols>
  <sheetData>
    <row r="1" spans="1:34" s="14" customFormat="1" ht="4.5" customHeight="1" x14ac:dyDescent="0.25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4" s="14" customFormat="1" ht="4.5" customHeight="1" x14ac:dyDescent="0.25">
      <c r="B2" s="14">
        <v>1</v>
      </c>
      <c r="C2" s="14">
        <v>2</v>
      </c>
      <c r="D2" s="14">
        <v>3</v>
      </c>
      <c r="E2" s="14">
        <v>4</v>
      </c>
      <c r="F2" s="14">
        <v>5</v>
      </c>
      <c r="G2" s="14">
        <v>6</v>
      </c>
      <c r="H2" s="14">
        <v>7</v>
      </c>
      <c r="I2" s="14">
        <v>8</v>
      </c>
      <c r="J2" s="14">
        <v>9</v>
      </c>
      <c r="K2" s="14">
        <v>10</v>
      </c>
      <c r="L2" s="14">
        <v>11</v>
      </c>
      <c r="M2" s="14">
        <v>12</v>
      </c>
      <c r="N2" s="14">
        <v>13</v>
      </c>
      <c r="O2" s="14">
        <v>14</v>
      </c>
      <c r="P2" s="14">
        <v>15</v>
      </c>
      <c r="Q2" s="14">
        <v>16</v>
      </c>
      <c r="R2" s="14">
        <v>17</v>
      </c>
      <c r="S2" s="14">
        <v>18</v>
      </c>
      <c r="T2" s="14">
        <v>19</v>
      </c>
      <c r="U2" s="14">
        <v>20</v>
      </c>
      <c r="V2" s="14">
        <v>21</v>
      </c>
      <c r="W2" s="14">
        <v>22</v>
      </c>
      <c r="X2" s="14">
        <v>23</v>
      </c>
      <c r="Y2" s="14">
        <v>24</v>
      </c>
      <c r="Z2" s="14">
        <v>25</v>
      </c>
      <c r="AA2" s="14">
        <v>26</v>
      </c>
      <c r="AB2" s="14">
        <v>27</v>
      </c>
      <c r="AC2" s="14">
        <v>28</v>
      </c>
      <c r="AD2" s="14">
        <v>29</v>
      </c>
      <c r="AE2" s="14">
        <v>30</v>
      </c>
      <c r="AF2" s="14">
        <v>31</v>
      </c>
      <c r="AG2" s="16" t="s">
        <v>13</v>
      </c>
    </row>
    <row r="3" spans="1:34" s="14" customFormat="1" ht="4.5" customHeight="1" x14ac:dyDescent="0.25">
      <c r="A3" s="14" t="s">
        <v>11</v>
      </c>
      <c r="B3" s="15">
        <f>'1st'!J27</f>
        <v>24.099999999999998</v>
      </c>
      <c r="C3" s="15">
        <f>'2nd'!J27</f>
        <v>0</v>
      </c>
      <c r="D3" s="15">
        <f>'3rd'!J27</f>
        <v>39.1</v>
      </c>
      <c r="E3" s="15">
        <f>'4th'!J27</f>
        <v>75.2</v>
      </c>
      <c r="F3" s="15">
        <f>'5th'!J27</f>
        <v>79</v>
      </c>
      <c r="G3" s="15">
        <f>'6th'!J27</f>
        <v>72.400000000000006</v>
      </c>
      <c r="H3" s="15">
        <f>'7th'!J27</f>
        <v>56.300000000000004</v>
      </c>
      <c r="I3" s="15">
        <f>'8th'!J27</f>
        <v>0</v>
      </c>
      <c r="J3" s="15">
        <f>'9th'!J27</f>
        <v>36.1</v>
      </c>
      <c r="K3" s="15">
        <f>'10th'!J27</f>
        <v>39.799999999999997</v>
      </c>
      <c r="L3" s="15">
        <f>'11th'!J27</f>
        <v>80</v>
      </c>
      <c r="M3" s="15">
        <f>'12th'!J27</f>
        <v>72.349999999999994</v>
      </c>
      <c r="N3" s="15">
        <f>'13th'!J27</f>
        <v>109.60879999999999</v>
      </c>
      <c r="O3" s="15">
        <f>'14th'!J27</f>
        <v>0</v>
      </c>
      <c r="P3" s="15">
        <f>'15th'!J27</f>
        <v>0</v>
      </c>
      <c r="Q3" s="15">
        <f>'16th'!J27</f>
        <v>0</v>
      </c>
      <c r="R3" s="15">
        <f>'17th'!J27</f>
        <v>110.511</v>
      </c>
      <c r="S3" s="15">
        <f>'18th'!J27</f>
        <v>39.6</v>
      </c>
      <c r="T3" s="15">
        <f>'19th'!J27</f>
        <v>68.3</v>
      </c>
      <c r="U3" s="15">
        <f>'20th'!J27</f>
        <v>55.15</v>
      </c>
      <c r="V3" s="15">
        <f>'21st'!J27</f>
        <v>7.2</v>
      </c>
      <c r="W3" s="15">
        <f>'22nd'!J27</f>
        <v>0</v>
      </c>
      <c r="X3" s="15">
        <f>'23rd'!J27</f>
        <v>0</v>
      </c>
      <c r="Y3" s="15">
        <f>'24th'!J27</f>
        <v>67.55</v>
      </c>
      <c r="Z3" s="15">
        <f>'25th'!J27</f>
        <v>68.650000000000006</v>
      </c>
      <c r="AA3" s="15">
        <f>'26th'!J27</f>
        <v>38.1</v>
      </c>
      <c r="AB3" s="15">
        <f>'27th'!J27</f>
        <v>0</v>
      </c>
      <c r="AC3" s="15">
        <f>'28th'!J27</f>
        <v>0</v>
      </c>
      <c r="AD3" s="15">
        <f>'29th'!J27</f>
        <v>0</v>
      </c>
      <c r="AE3" s="15">
        <f>'30th'!J27</f>
        <v>0</v>
      </c>
      <c r="AF3" s="15">
        <f>'31st'!J27</f>
        <v>139.49999999999997</v>
      </c>
      <c r="AG3" s="17">
        <f>SUM(B3:AF3)</f>
        <v>1278.5198</v>
      </c>
    </row>
    <row r="4" spans="1:34" s="14" customFormat="1" ht="1.5" customHeight="1" x14ac:dyDescent="0.25">
      <c r="A4" s="14" t="s">
        <v>12</v>
      </c>
      <c r="B4" s="15">
        <f>'1st'!J28</f>
        <v>8.1499999999999986</v>
      </c>
      <c r="C4" s="15" t="e">
        <f>'2nd'!J28</f>
        <v>#DIV/0!</v>
      </c>
      <c r="D4" s="15">
        <f>'3rd'!J28</f>
        <v>7.82</v>
      </c>
      <c r="E4" s="15">
        <f>'4th'!J28</f>
        <v>8.3555555555555561</v>
      </c>
      <c r="F4" s="15">
        <f>'5th'!J28</f>
        <v>7.9</v>
      </c>
      <c r="G4" s="15">
        <f>'6th'!J28</f>
        <v>8.0444444444444443</v>
      </c>
      <c r="H4" s="15">
        <f>'7th'!J28</f>
        <v>8.0428571428571427</v>
      </c>
      <c r="I4" s="15" t="e">
        <f>'8th'!J28</f>
        <v>#DIV/0!</v>
      </c>
      <c r="J4" s="15">
        <f>'9th'!J28</f>
        <v>7.2200000000000006</v>
      </c>
      <c r="K4" s="15">
        <f>'10th'!J28</f>
        <v>7.9599999999999991</v>
      </c>
      <c r="L4" s="15">
        <f>'11th'!J28</f>
        <v>8</v>
      </c>
      <c r="M4" s="15">
        <f>'12th'!J28</f>
        <v>8.0388888888888879</v>
      </c>
      <c r="N4" s="15">
        <f>'13th'!J28</f>
        <v>7.3072533333333327</v>
      </c>
      <c r="O4" s="15" t="e">
        <f>'14th'!J28</f>
        <v>#DIV/0!</v>
      </c>
      <c r="P4" s="15" t="e">
        <f>'15th'!J28</f>
        <v>#DIV/0!</v>
      </c>
      <c r="Q4" s="15" t="e">
        <f>'16th'!J28</f>
        <v>#DIV/0!</v>
      </c>
      <c r="R4" s="15">
        <f>'17th'!J28</f>
        <v>15.787285714285714</v>
      </c>
      <c r="S4" s="15">
        <f>'18th'!J28</f>
        <v>7.92</v>
      </c>
      <c r="T4" s="15">
        <f>'19th'!J28</f>
        <v>7.5888888888888886</v>
      </c>
      <c r="U4" s="15">
        <f>'20th'!J28</f>
        <v>7.8785714285714281</v>
      </c>
      <c r="V4" s="15">
        <f>'21st'!J28</f>
        <v>7.2</v>
      </c>
      <c r="W4" s="15" t="e">
        <f>'22nd'!J28</f>
        <v>#DIV/0!</v>
      </c>
      <c r="X4" s="15" t="e">
        <f>'23rd'!J28</f>
        <v>#DIV/0!</v>
      </c>
      <c r="Y4" s="15">
        <f>'24th'!J28</f>
        <v>7.5055555555555555</v>
      </c>
      <c r="Z4" s="15">
        <f>'25th'!J28</f>
        <v>7.6277777777777782</v>
      </c>
      <c r="AA4" s="15">
        <f>'26th'!J28</f>
        <v>7.62</v>
      </c>
      <c r="AB4" s="15" t="e">
        <f>'27th'!J28</f>
        <v>#DIV/0!</v>
      </c>
      <c r="AC4" s="15" t="e">
        <f>'28th'!J28</f>
        <v>#DIV/0!</v>
      </c>
      <c r="AD4" s="15" t="e">
        <f>'29th'!J28</f>
        <v>#DIV/0!</v>
      </c>
      <c r="AE4" s="15" t="e">
        <f>'30th'!J28</f>
        <v>#DIV/0!</v>
      </c>
      <c r="AF4" s="15">
        <f>'31st'!J28</f>
        <v>6.9749999999999988</v>
      </c>
      <c r="AG4" s="15" t="e">
        <f>AVERAGE(B4:AF4)</f>
        <v>#DIV/0!</v>
      </c>
    </row>
    <row r="5" spans="1:34" ht="15.75" thickBot="1" x14ac:dyDescent="0.3"/>
    <row r="6" spans="1:34" ht="15.75" thickTop="1" x14ac:dyDescent="0.25"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2"/>
    </row>
    <row r="7" spans="1:34" x14ac:dyDescent="0.25"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1:34" x14ac:dyDescent="0.25"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5"/>
    </row>
    <row r="9" spans="1:34" x14ac:dyDescent="0.25"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5"/>
    </row>
    <row r="10" spans="1:34" x14ac:dyDescent="0.25"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5"/>
    </row>
    <row r="11" spans="1:34" x14ac:dyDescent="0.25"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5"/>
    </row>
    <row r="12" spans="1:34" x14ac:dyDescent="0.25"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5"/>
    </row>
    <row r="13" spans="1:34" x14ac:dyDescent="0.25"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5"/>
    </row>
    <row r="14" spans="1:34" x14ac:dyDescent="0.25"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5"/>
    </row>
    <row r="15" spans="1:34" x14ac:dyDescent="0.25"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5"/>
    </row>
    <row r="16" spans="1:34" x14ac:dyDescent="0.25"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5"/>
    </row>
    <row r="17" spans="3:34" x14ac:dyDescent="0.25"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5"/>
    </row>
    <row r="18" spans="3:34" x14ac:dyDescent="0.25"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5"/>
    </row>
    <row r="19" spans="3:34" x14ac:dyDescent="0.25"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5"/>
    </row>
    <row r="20" spans="3:34" x14ac:dyDescent="0.25"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5"/>
    </row>
    <row r="21" spans="3:34" x14ac:dyDescent="0.25"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5"/>
    </row>
    <row r="22" spans="3:34" x14ac:dyDescent="0.25"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5"/>
    </row>
    <row r="23" spans="3:34" x14ac:dyDescent="0.25"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5"/>
    </row>
    <row r="24" spans="3:34" x14ac:dyDescent="0.25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5"/>
    </row>
    <row r="25" spans="3:34" x14ac:dyDescent="0.25"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5"/>
    </row>
    <row r="26" spans="3:34" x14ac:dyDescent="0.25"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5"/>
    </row>
    <row r="27" spans="3:34" x14ac:dyDescent="0.25"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5"/>
    </row>
    <row r="28" spans="3:34" x14ac:dyDescent="0.25"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5"/>
    </row>
    <row r="29" spans="3:34" x14ac:dyDescent="0.25"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5"/>
    </row>
    <row r="30" spans="3:34" x14ac:dyDescent="0.25"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5"/>
    </row>
    <row r="31" spans="3:34" x14ac:dyDescent="0.25"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5"/>
    </row>
    <row r="32" spans="3:34" x14ac:dyDescent="0.25"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</row>
    <row r="33" spans="3:34" x14ac:dyDescent="0.25"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5"/>
    </row>
    <row r="34" spans="3:34" x14ac:dyDescent="0.25"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5"/>
    </row>
    <row r="35" spans="3:34" x14ac:dyDescent="0.25"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5"/>
    </row>
    <row r="36" spans="3:34" x14ac:dyDescent="0.25"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5"/>
    </row>
    <row r="37" spans="3:34" x14ac:dyDescent="0.25"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5"/>
    </row>
    <row r="38" spans="3:34" x14ac:dyDescent="0.25"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5"/>
    </row>
    <row r="39" spans="3:34" x14ac:dyDescent="0.25"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5"/>
    </row>
    <row r="40" spans="3:34" x14ac:dyDescent="0.25"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5"/>
    </row>
    <row r="41" spans="3:34" x14ac:dyDescent="0.25">
      <c r="C41" s="43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5"/>
    </row>
    <row r="42" spans="3:34" x14ac:dyDescent="0.25"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5"/>
    </row>
    <row r="43" spans="3:34" x14ac:dyDescent="0.25">
      <c r="C43" s="43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5"/>
    </row>
    <row r="44" spans="3:34" x14ac:dyDescent="0.25"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5"/>
    </row>
    <row r="45" spans="3:34" x14ac:dyDescent="0.25">
      <c r="C45" s="43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5"/>
    </row>
    <row r="46" spans="3:34" x14ac:dyDescent="0.25"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5"/>
    </row>
    <row r="47" spans="3:34" x14ac:dyDescent="0.25">
      <c r="C47" s="43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5"/>
    </row>
    <row r="48" spans="3:34" x14ac:dyDescent="0.25">
      <c r="C48" s="43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5"/>
    </row>
    <row r="49" spans="3:34" x14ac:dyDescent="0.25"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5"/>
    </row>
    <row r="50" spans="3:34" x14ac:dyDescent="0.25">
      <c r="C50" s="43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5"/>
    </row>
    <row r="51" spans="3:34" x14ac:dyDescent="0.25"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5"/>
    </row>
    <row r="52" spans="3:34" x14ac:dyDescent="0.25">
      <c r="C52" s="43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5"/>
    </row>
    <row r="53" spans="3:34" x14ac:dyDescent="0.25"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5"/>
    </row>
    <row r="54" spans="3:34" x14ac:dyDescent="0.25"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5"/>
    </row>
    <row r="55" spans="3:34" x14ac:dyDescent="0.25">
      <c r="C55" s="43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5"/>
    </row>
    <row r="56" spans="3:34" x14ac:dyDescent="0.25">
      <c r="C56" s="4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5"/>
    </row>
    <row r="57" spans="3:34" x14ac:dyDescent="0.25">
      <c r="C57" s="43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5"/>
    </row>
    <row r="58" spans="3:34" x14ac:dyDescent="0.25">
      <c r="C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5"/>
    </row>
    <row r="59" spans="3:34" x14ac:dyDescent="0.25">
      <c r="C59" s="43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5"/>
    </row>
    <row r="60" spans="3:34" x14ac:dyDescent="0.25">
      <c r="C60" s="43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5"/>
    </row>
    <row r="61" spans="3:34" x14ac:dyDescent="0.25">
      <c r="C61" s="43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5"/>
    </row>
    <row r="62" spans="3:34" x14ac:dyDescent="0.25">
      <c r="C62" s="43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5"/>
    </row>
    <row r="63" spans="3:34" x14ac:dyDescent="0.25">
      <c r="C63" s="43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5"/>
    </row>
    <row r="64" spans="3:34" x14ac:dyDescent="0.25">
      <c r="C64" s="43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5"/>
    </row>
    <row r="65" spans="3:34" x14ac:dyDescent="0.25">
      <c r="C65" s="43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5"/>
    </row>
    <row r="66" spans="3:34" x14ac:dyDescent="0.25">
      <c r="C66" s="43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5"/>
    </row>
    <row r="67" spans="3:34" x14ac:dyDescent="0.25">
      <c r="C67" s="43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5"/>
    </row>
    <row r="68" spans="3:34" x14ac:dyDescent="0.25">
      <c r="C68" s="43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5"/>
    </row>
    <row r="69" spans="3:34" x14ac:dyDescent="0.25">
      <c r="C69" s="43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5"/>
    </row>
    <row r="70" spans="3:34" x14ac:dyDescent="0.25">
      <c r="C70" s="43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5"/>
    </row>
    <row r="71" spans="3:34" x14ac:dyDescent="0.25">
      <c r="C71" s="43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5"/>
    </row>
    <row r="72" spans="3:34" x14ac:dyDescent="0.25">
      <c r="C72" s="43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5"/>
    </row>
    <row r="73" spans="3:34" x14ac:dyDescent="0.25">
      <c r="C73" s="43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5"/>
    </row>
    <row r="74" spans="3:34" x14ac:dyDescent="0.25">
      <c r="C74" s="43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5"/>
    </row>
    <row r="75" spans="3:34" x14ac:dyDescent="0.25">
      <c r="C75" s="43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5"/>
    </row>
    <row r="76" spans="3:34" ht="15.75" thickBot="1" x14ac:dyDescent="0.3">
      <c r="C76" s="46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8"/>
    </row>
    <row r="77" spans="3:34" ht="15.75" thickTop="1" x14ac:dyDescent="0.25"/>
  </sheetData>
  <mergeCells count="2">
    <mergeCell ref="A1:AF1"/>
    <mergeCell ref="C6:AH7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8"/>
  <sheetViews>
    <sheetView topLeftCell="B1" zoomScale="55" zoomScaleNormal="55" zoomScalePageLayoutView="70" workbookViewId="0">
      <selection activeCell="C41" sqref="C41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44016</v>
      </c>
      <c r="B2" s="19" t="s">
        <v>19</v>
      </c>
      <c r="C2" s="10" t="s">
        <v>20</v>
      </c>
      <c r="D2" s="11" t="s">
        <v>20</v>
      </c>
      <c r="E2" s="10">
        <v>3004499142</v>
      </c>
      <c r="F2" s="22">
        <v>44155</v>
      </c>
      <c r="G2" s="10" t="s">
        <v>21</v>
      </c>
      <c r="H2" s="22">
        <v>44124</v>
      </c>
      <c r="I2" s="10"/>
      <c r="J2" s="33">
        <v>8.1</v>
      </c>
      <c r="K2" s="34"/>
      <c r="L2" s="35"/>
    </row>
    <row r="3" spans="1:12" ht="30" customHeight="1" x14ac:dyDescent="0.25">
      <c r="A3" s="9"/>
      <c r="B3" s="19" t="s">
        <v>26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8.1999999999999993</v>
      </c>
      <c r="K3" s="34"/>
      <c r="L3" s="35"/>
    </row>
    <row r="4" spans="1:12" ht="30" customHeight="1" x14ac:dyDescent="0.25">
      <c r="A4" s="9"/>
      <c r="B4" s="19" t="s">
        <v>27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8.5</v>
      </c>
      <c r="K4" s="34"/>
      <c r="L4" s="35"/>
    </row>
    <row r="5" spans="1:12" ht="30" customHeight="1" x14ac:dyDescent="0.25">
      <c r="A5" s="9"/>
      <c r="B5" s="19" t="s">
        <v>28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8.1</v>
      </c>
      <c r="K5" s="34"/>
      <c r="L5" s="35"/>
    </row>
    <row r="6" spans="1:12" ht="30" customHeight="1" x14ac:dyDescent="0.25">
      <c r="A6" s="9"/>
      <c r="B6" s="19" t="s">
        <v>29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8.4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 t="s">
        <v>30</v>
      </c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>
        <v>44016</v>
      </c>
      <c r="B9" s="19" t="s">
        <v>31</v>
      </c>
      <c r="C9" s="10" t="s">
        <v>16</v>
      </c>
      <c r="D9" s="10" t="s">
        <v>16</v>
      </c>
      <c r="E9" s="10" t="s">
        <v>16</v>
      </c>
      <c r="F9" s="22" t="s">
        <v>16</v>
      </c>
      <c r="G9" s="10" t="s">
        <v>16</v>
      </c>
      <c r="H9" s="22" t="s">
        <v>16</v>
      </c>
      <c r="I9" s="10" t="s">
        <v>16</v>
      </c>
      <c r="J9" s="33">
        <v>8.6</v>
      </c>
      <c r="K9" s="34"/>
      <c r="L9" s="35"/>
    </row>
    <row r="10" spans="1:12" ht="30" customHeight="1" x14ac:dyDescent="0.25">
      <c r="A10" s="9"/>
      <c r="B10" s="19" t="s">
        <v>32</v>
      </c>
      <c r="C10" s="10" t="s">
        <v>16</v>
      </c>
      <c r="D10" s="10" t="s">
        <v>16</v>
      </c>
      <c r="E10" s="12" t="s">
        <v>16</v>
      </c>
      <c r="F10" s="23" t="s">
        <v>16</v>
      </c>
      <c r="G10" s="12" t="s">
        <v>16</v>
      </c>
      <c r="H10" s="22" t="s">
        <v>16</v>
      </c>
      <c r="I10" s="10" t="s">
        <v>16</v>
      </c>
      <c r="J10" s="33">
        <v>8.5</v>
      </c>
      <c r="K10" s="34"/>
      <c r="L10" s="35"/>
    </row>
    <row r="11" spans="1:12" ht="30" customHeight="1" x14ac:dyDescent="0.25">
      <c r="A11" s="9"/>
      <c r="B11" s="19" t="s">
        <v>33</v>
      </c>
      <c r="C11" s="10" t="s">
        <v>16</v>
      </c>
      <c r="D11" s="10" t="s">
        <v>16</v>
      </c>
      <c r="E11" s="10" t="s">
        <v>16</v>
      </c>
      <c r="F11" s="22" t="s">
        <v>16</v>
      </c>
      <c r="G11" s="10" t="s">
        <v>16</v>
      </c>
      <c r="H11" s="22" t="s">
        <v>16</v>
      </c>
      <c r="I11" s="10" t="s">
        <v>16</v>
      </c>
      <c r="J11" s="33">
        <v>8.6</v>
      </c>
      <c r="K11" s="34"/>
      <c r="L11" s="35"/>
    </row>
    <row r="12" spans="1:12" ht="30" customHeight="1" x14ac:dyDescent="0.25">
      <c r="A12" s="9"/>
      <c r="B12" s="19" t="s">
        <v>34</v>
      </c>
      <c r="C12" s="10" t="s">
        <v>16</v>
      </c>
      <c r="D12" s="10" t="s">
        <v>16</v>
      </c>
      <c r="E12" s="10" t="s">
        <v>16</v>
      </c>
      <c r="F12" s="22" t="s">
        <v>16</v>
      </c>
      <c r="G12" s="10" t="s">
        <v>16</v>
      </c>
      <c r="H12" s="22" t="s">
        <v>16</v>
      </c>
      <c r="I12" s="10" t="s">
        <v>16</v>
      </c>
      <c r="J12" s="33">
        <v>8.1999999999999993</v>
      </c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75.2</v>
      </c>
    </row>
    <row r="28" spans="1:12" s="14" customFormat="1" x14ac:dyDescent="0.25">
      <c r="A28" s="13"/>
      <c r="J28" s="15">
        <f>AVERAGE(J2:L25)</f>
        <v>8.3555555555555561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8"/>
  <sheetViews>
    <sheetView topLeftCell="A2" zoomScale="70" zoomScaleNormal="70" zoomScalePageLayoutView="70" workbookViewId="0">
      <selection activeCell="J13" sqref="J13:L13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44048</v>
      </c>
      <c r="B2" s="19" t="s">
        <v>19</v>
      </c>
      <c r="C2" s="10" t="s">
        <v>20</v>
      </c>
      <c r="D2" s="11" t="s">
        <v>20</v>
      </c>
      <c r="E2" s="10">
        <v>3004499142</v>
      </c>
      <c r="F2" s="22">
        <v>44155</v>
      </c>
      <c r="G2" s="10" t="s">
        <v>21</v>
      </c>
      <c r="H2" s="22">
        <v>44124</v>
      </c>
      <c r="I2" s="10"/>
      <c r="J2" s="33">
        <v>8.1</v>
      </c>
      <c r="K2" s="34"/>
      <c r="L2" s="35"/>
    </row>
    <row r="3" spans="1:12" ht="30" customHeight="1" x14ac:dyDescent="0.25">
      <c r="A3" s="9"/>
      <c r="B3" s="19" t="s">
        <v>35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8.3000000000000007</v>
      </c>
      <c r="K3" s="34"/>
      <c r="L3" s="35"/>
    </row>
    <row r="4" spans="1:12" ht="30" customHeight="1" x14ac:dyDescent="0.25">
      <c r="A4" s="9"/>
      <c r="B4" s="19" t="s">
        <v>36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8.1</v>
      </c>
      <c r="K4" s="34"/>
      <c r="L4" s="35"/>
    </row>
    <row r="5" spans="1:12" ht="30" customHeight="1" x14ac:dyDescent="0.25">
      <c r="A5" s="9"/>
      <c r="B5" s="19" t="s">
        <v>37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8.1999999999999993</v>
      </c>
      <c r="K5" s="34"/>
      <c r="L5" s="35"/>
    </row>
    <row r="6" spans="1:12" ht="30" customHeight="1" x14ac:dyDescent="0.25">
      <c r="A6" s="9"/>
      <c r="B6" s="19" t="s">
        <v>38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8.4</v>
      </c>
      <c r="K6" s="34"/>
      <c r="L6" s="35"/>
    </row>
    <row r="7" spans="1:12" ht="30" customHeight="1" x14ac:dyDescent="0.25">
      <c r="A7" s="9"/>
      <c r="B7" s="19" t="s">
        <v>39</v>
      </c>
      <c r="C7" s="10" t="s">
        <v>16</v>
      </c>
      <c r="D7" s="10" t="s">
        <v>16</v>
      </c>
      <c r="E7" s="10" t="s">
        <v>16</v>
      </c>
      <c r="F7" s="22" t="s">
        <v>16</v>
      </c>
      <c r="G7" s="10" t="s">
        <v>16</v>
      </c>
      <c r="H7" s="22" t="s">
        <v>16</v>
      </c>
      <c r="I7" s="10"/>
      <c r="J7" s="33">
        <v>4.2</v>
      </c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 t="s">
        <v>30</v>
      </c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>
        <v>44048</v>
      </c>
      <c r="B10" s="19" t="s">
        <v>32</v>
      </c>
      <c r="C10" s="10" t="s">
        <v>16</v>
      </c>
      <c r="D10" s="10" t="s">
        <v>16</v>
      </c>
      <c r="E10" s="12" t="s">
        <v>16</v>
      </c>
      <c r="F10" s="23" t="s">
        <v>16</v>
      </c>
      <c r="G10" s="12" t="s">
        <v>16</v>
      </c>
      <c r="H10" s="22" t="s">
        <v>16</v>
      </c>
      <c r="I10" s="10" t="s">
        <v>16</v>
      </c>
      <c r="J10" s="33">
        <v>8.5</v>
      </c>
      <c r="K10" s="34"/>
      <c r="L10" s="35"/>
    </row>
    <row r="11" spans="1:12" ht="30" customHeight="1" x14ac:dyDescent="0.25">
      <c r="A11" s="9"/>
      <c r="B11" s="19" t="s">
        <v>45</v>
      </c>
      <c r="C11" s="10" t="s">
        <v>16</v>
      </c>
      <c r="D11" s="10" t="s">
        <v>16</v>
      </c>
      <c r="E11" s="10" t="s">
        <v>16</v>
      </c>
      <c r="F11" s="22" t="s">
        <v>16</v>
      </c>
      <c r="G11" s="10" t="s">
        <v>16</v>
      </c>
      <c r="H11" s="22" t="s">
        <v>16</v>
      </c>
      <c r="I11" s="10" t="s">
        <v>16</v>
      </c>
      <c r="J11" s="33">
        <v>8.1999999999999993</v>
      </c>
      <c r="K11" s="34"/>
      <c r="L11" s="35"/>
    </row>
    <row r="12" spans="1:12" ht="30" customHeight="1" x14ac:dyDescent="0.25">
      <c r="A12" s="9"/>
      <c r="B12" s="19" t="s">
        <v>46</v>
      </c>
      <c r="C12" s="10" t="s">
        <v>16</v>
      </c>
      <c r="D12" s="10" t="s">
        <v>16</v>
      </c>
      <c r="E12" s="10" t="s">
        <v>16</v>
      </c>
      <c r="F12" s="22" t="s">
        <v>16</v>
      </c>
      <c r="G12" s="10" t="s">
        <v>16</v>
      </c>
      <c r="H12" s="22" t="s">
        <v>16</v>
      </c>
      <c r="I12" s="10" t="s">
        <v>16</v>
      </c>
      <c r="J12" s="33">
        <v>8.6999999999999993</v>
      </c>
      <c r="K12" s="34"/>
      <c r="L12" s="35"/>
    </row>
    <row r="13" spans="1:12" ht="30" customHeight="1" x14ac:dyDescent="0.25">
      <c r="A13" s="9"/>
      <c r="B13" s="19" t="s">
        <v>47</v>
      </c>
      <c r="C13" s="10" t="s">
        <v>16</v>
      </c>
      <c r="D13" s="10" t="s">
        <v>16</v>
      </c>
      <c r="E13" s="10" t="s">
        <v>16</v>
      </c>
      <c r="F13" s="22" t="s">
        <v>16</v>
      </c>
      <c r="G13" s="10" t="s">
        <v>16</v>
      </c>
      <c r="H13" s="22" t="s">
        <v>16</v>
      </c>
      <c r="I13" s="10" t="s">
        <v>16</v>
      </c>
      <c r="J13" s="33">
        <v>8.3000000000000007</v>
      </c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79</v>
      </c>
    </row>
    <row r="28" spans="1:12" s="14" customFormat="1" x14ac:dyDescent="0.25">
      <c r="A28" s="13"/>
      <c r="J28" s="15">
        <f>AVERAGE(J2:L25)</f>
        <v>7.9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8"/>
  <sheetViews>
    <sheetView zoomScale="70" zoomScaleNormal="70" zoomScalePageLayoutView="70" workbookViewId="0">
      <selection activeCell="J12" sqref="J12:L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 t="s">
        <v>40</v>
      </c>
      <c r="B2" s="19" t="s">
        <v>41</v>
      </c>
      <c r="C2" s="10" t="s">
        <v>20</v>
      </c>
      <c r="D2" s="11" t="s">
        <v>20</v>
      </c>
      <c r="E2" s="10">
        <v>3004499140</v>
      </c>
      <c r="F2" s="22">
        <v>44155</v>
      </c>
      <c r="G2" s="10" t="s">
        <v>21</v>
      </c>
      <c r="H2" s="22">
        <v>44124</v>
      </c>
      <c r="I2" s="10"/>
      <c r="J2" s="33">
        <v>7.9</v>
      </c>
      <c r="K2" s="34"/>
      <c r="L2" s="35"/>
    </row>
    <row r="3" spans="1:12" ht="30" customHeight="1" x14ac:dyDescent="0.25">
      <c r="A3" s="9"/>
      <c r="B3" s="19" t="s">
        <v>18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8.1999999999999993</v>
      </c>
      <c r="K3" s="34"/>
      <c r="L3" s="35"/>
    </row>
    <row r="4" spans="1:12" ht="30" customHeight="1" x14ac:dyDescent="0.25">
      <c r="A4" s="9"/>
      <c r="B4" s="19" t="s">
        <v>42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7.8</v>
      </c>
      <c r="K4" s="34"/>
      <c r="L4" s="35"/>
    </row>
    <row r="5" spans="1:12" ht="30" customHeight="1" x14ac:dyDescent="0.25">
      <c r="A5" s="9"/>
      <c r="B5" s="19" t="s">
        <v>43</v>
      </c>
      <c r="C5" s="10" t="s">
        <v>16</v>
      </c>
      <c r="D5" s="11" t="s">
        <v>16</v>
      </c>
      <c r="E5" s="10" t="s">
        <v>16</v>
      </c>
      <c r="F5" s="22" t="s">
        <v>16</v>
      </c>
      <c r="G5" s="10" t="s">
        <v>16</v>
      </c>
      <c r="H5" s="22" t="s">
        <v>16</v>
      </c>
      <c r="I5" s="10"/>
      <c r="J5" s="33">
        <v>8</v>
      </c>
      <c r="K5" s="34"/>
      <c r="L5" s="35"/>
    </row>
    <row r="6" spans="1:12" ht="30" customHeight="1" x14ac:dyDescent="0.25">
      <c r="A6" s="9"/>
      <c r="B6" s="19" t="s">
        <v>44</v>
      </c>
      <c r="C6" s="10" t="s">
        <v>16</v>
      </c>
      <c r="D6" s="10" t="s">
        <v>16</v>
      </c>
      <c r="E6" s="10" t="s">
        <v>16</v>
      </c>
      <c r="F6" s="22" t="s">
        <v>16</v>
      </c>
      <c r="G6" s="10" t="s">
        <v>16</v>
      </c>
      <c r="H6" s="22" t="s">
        <v>16</v>
      </c>
      <c r="I6" s="10"/>
      <c r="J6" s="33">
        <v>7.4</v>
      </c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 t="s">
        <v>30</v>
      </c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>
        <v>44049</v>
      </c>
      <c r="B9" s="19" t="s">
        <v>32</v>
      </c>
      <c r="C9" s="10" t="s">
        <v>16</v>
      </c>
      <c r="D9" s="10" t="s">
        <v>16</v>
      </c>
      <c r="E9" s="10" t="s">
        <v>16</v>
      </c>
      <c r="F9" s="22" t="s">
        <v>16</v>
      </c>
      <c r="G9" s="10" t="s">
        <v>16</v>
      </c>
      <c r="H9" s="22" t="s">
        <v>16</v>
      </c>
      <c r="I9" s="10" t="s">
        <v>16</v>
      </c>
      <c r="J9" s="33">
        <v>8.6</v>
      </c>
      <c r="K9" s="34"/>
      <c r="L9" s="35"/>
    </row>
    <row r="10" spans="1:12" ht="30" customHeight="1" x14ac:dyDescent="0.25">
      <c r="A10" s="9"/>
      <c r="B10" s="19" t="s">
        <v>45</v>
      </c>
      <c r="C10" s="10" t="s">
        <v>16</v>
      </c>
      <c r="D10" s="10" t="s">
        <v>16</v>
      </c>
      <c r="E10" s="12" t="s">
        <v>16</v>
      </c>
      <c r="F10" s="23" t="s">
        <v>16</v>
      </c>
      <c r="G10" s="12" t="s">
        <v>16</v>
      </c>
      <c r="H10" s="22" t="s">
        <v>16</v>
      </c>
      <c r="I10" s="10" t="s">
        <v>16</v>
      </c>
      <c r="J10" s="33">
        <v>8.6</v>
      </c>
      <c r="K10" s="34"/>
      <c r="L10" s="35"/>
    </row>
    <row r="11" spans="1:12" ht="30" customHeight="1" x14ac:dyDescent="0.25">
      <c r="A11" s="9"/>
      <c r="B11" s="19" t="s">
        <v>48</v>
      </c>
      <c r="C11" s="10" t="s">
        <v>16</v>
      </c>
      <c r="D11" s="10" t="s">
        <v>16</v>
      </c>
      <c r="E11" s="10" t="s">
        <v>16</v>
      </c>
      <c r="F11" s="22" t="s">
        <v>16</v>
      </c>
      <c r="G11" s="10" t="s">
        <v>16</v>
      </c>
      <c r="H11" s="22" t="s">
        <v>16</v>
      </c>
      <c r="I11" s="10" t="s">
        <v>16</v>
      </c>
      <c r="J11" s="33">
        <v>8.3000000000000007</v>
      </c>
      <c r="K11" s="34"/>
      <c r="L11" s="35"/>
    </row>
    <row r="12" spans="1:12" ht="30" customHeight="1" x14ac:dyDescent="0.25">
      <c r="A12" s="9"/>
      <c r="B12" s="19" t="s">
        <v>49</v>
      </c>
      <c r="C12" s="10" t="s">
        <v>16</v>
      </c>
      <c r="D12" s="10" t="s">
        <v>16</v>
      </c>
      <c r="E12" s="10" t="s">
        <v>16</v>
      </c>
      <c r="F12" s="22" t="s">
        <v>16</v>
      </c>
      <c r="G12" s="10" t="s">
        <v>16</v>
      </c>
      <c r="H12" s="22" t="s">
        <v>16</v>
      </c>
      <c r="I12" s="10" t="s">
        <v>16</v>
      </c>
      <c r="J12" s="33">
        <v>7.6</v>
      </c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72.400000000000006</v>
      </c>
    </row>
    <row r="28" spans="1:12" s="14" customFormat="1" x14ac:dyDescent="0.25">
      <c r="A28" s="13"/>
      <c r="J28" s="15">
        <f>AVERAGE(J2:L25)</f>
        <v>8.0444444444444443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8"/>
  <sheetViews>
    <sheetView zoomScale="55" zoomScaleNormal="55" zoomScalePageLayoutView="70" workbookViewId="0">
      <selection activeCell="G47" sqref="G47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>
        <v>44050</v>
      </c>
      <c r="B2" s="19" t="s">
        <v>19</v>
      </c>
      <c r="C2" s="10" t="s">
        <v>20</v>
      </c>
      <c r="D2" s="11" t="s">
        <v>20</v>
      </c>
      <c r="E2" s="10">
        <v>3004499140</v>
      </c>
      <c r="F2" s="22">
        <v>44155</v>
      </c>
      <c r="G2" s="10" t="s">
        <v>21</v>
      </c>
      <c r="H2" s="22">
        <v>44124</v>
      </c>
      <c r="I2" s="10"/>
      <c r="J2" s="33">
        <v>7.5</v>
      </c>
      <c r="K2" s="34"/>
      <c r="L2" s="35"/>
    </row>
    <row r="3" spans="1:12" ht="30" customHeight="1" x14ac:dyDescent="0.25">
      <c r="A3" s="9"/>
      <c r="B3" s="19" t="s">
        <v>50</v>
      </c>
      <c r="C3" s="10" t="s">
        <v>16</v>
      </c>
      <c r="D3" s="11" t="s">
        <v>16</v>
      </c>
      <c r="E3" s="10" t="s">
        <v>16</v>
      </c>
      <c r="F3" s="22" t="s">
        <v>16</v>
      </c>
      <c r="G3" s="10" t="s">
        <v>16</v>
      </c>
      <c r="H3" s="22" t="s">
        <v>16</v>
      </c>
      <c r="I3" s="10"/>
      <c r="J3" s="33">
        <v>7.7</v>
      </c>
      <c r="K3" s="34"/>
      <c r="L3" s="35"/>
    </row>
    <row r="4" spans="1:12" ht="30" customHeight="1" x14ac:dyDescent="0.25">
      <c r="A4" s="9"/>
      <c r="B4" s="19" t="s">
        <v>27</v>
      </c>
      <c r="C4" s="10" t="s">
        <v>16</v>
      </c>
      <c r="D4" s="10" t="s">
        <v>16</v>
      </c>
      <c r="E4" s="10" t="s">
        <v>16</v>
      </c>
      <c r="F4" s="22" t="s">
        <v>16</v>
      </c>
      <c r="G4" s="10" t="s">
        <v>16</v>
      </c>
      <c r="H4" s="22" t="s">
        <v>16</v>
      </c>
      <c r="I4" s="10"/>
      <c r="J4" s="33">
        <v>7.4</v>
      </c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 t="s">
        <v>30</v>
      </c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>
        <v>44050</v>
      </c>
      <c r="B7" s="19" t="s">
        <v>31</v>
      </c>
      <c r="C7" s="10" t="s">
        <v>16</v>
      </c>
      <c r="D7" s="10" t="s">
        <v>16</v>
      </c>
      <c r="E7" s="10" t="s">
        <v>16</v>
      </c>
      <c r="F7" s="22" t="s">
        <v>16</v>
      </c>
      <c r="G7" s="10" t="s">
        <v>16</v>
      </c>
      <c r="H7" s="22" t="s">
        <v>16</v>
      </c>
      <c r="I7" s="10" t="s">
        <v>16</v>
      </c>
      <c r="J7" s="33">
        <v>8.6</v>
      </c>
      <c r="K7" s="34"/>
      <c r="L7" s="35"/>
    </row>
    <row r="8" spans="1:12" ht="30" customHeight="1" x14ac:dyDescent="0.25">
      <c r="A8" s="9"/>
      <c r="B8" s="19" t="s">
        <v>32</v>
      </c>
      <c r="C8" s="10" t="s">
        <v>16</v>
      </c>
      <c r="D8" s="10" t="s">
        <v>16</v>
      </c>
      <c r="E8" s="10" t="s">
        <v>16</v>
      </c>
      <c r="F8" s="22" t="s">
        <v>16</v>
      </c>
      <c r="G8" s="10" t="s">
        <v>16</v>
      </c>
      <c r="H8" s="22" t="s">
        <v>16</v>
      </c>
      <c r="I8" s="10" t="s">
        <v>16</v>
      </c>
      <c r="J8" s="33">
        <v>8.1999999999999993</v>
      </c>
      <c r="K8" s="34"/>
      <c r="L8" s="35"/>
    </row>
    <row r="9" spans="1:12" ht="30" customHeight="1" x14ac:dyDescent="0.25">
      <c r="A9" s="9"/>
      <c r="B9" s="19" t="s">
        <v>45</v>
      </c>
      <c r="C9" s="10" t="s">
        <v>16</v>
      </c>
      <c r="D9" s="10" t="s">
        <v>16</v>
      </c>
      <c r="E9" s="10" t="s">
        <v>16</v>
      </c>
      <c r="F9" s="22" t="s">
        <v>16</v>
      </c>
      <c r="G9" s="10" t="s">
        <v>16</v>
      </c>
      <c r="H9" s="22" t="s">
        <v>16</v>
      </c>
      <c r="I9" s="10" t="s">
        <v>16</v>
      </c>
      <c r="J9" s="33">
        <v>8.4</v>
      </c>
      <c r="K9" s="34"/>
      <c r="L9" s="35"/>
    </row>
    <row r="10" spans="1:12" ht="30" customHeight="1" x14ac:dyDescent="0.25">
      <c r="A10" s="9"/>
      <c r="B10" s="19" t="s">
        <v>48</v>
      </c>
      <c r="C10" s="10" t="s">
        <v>16</v>
      </c>
      <c r="D10" s="10" t="s">
        <v>16</v>
      </c>
      <c r="E10" s="12" t="s">
        <v>16</v>
      </c>
      <c r="F10" s="23" t="s">
        <v>16</v>
      </c>
      <c r="G10" s="12" t="s">
        <v>16</v>
      </c>
      <c r="H10" s="22" t="s">
        <v>16</v>
      </c>
      <c r="I10" s="10" t="s">
        <v>16</v>
      </c>
      <c r="J10" s="33">
        <v>8.5</v>
      </c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56.300000000000004</v>
      </c>
    </row>
    <row r="28" spans="1:12" s="14" customFormat="1" x14ac:dyDescent="0.25">
      <c r="A28" s="13"/>
      <c r="J28" s="15">
        <f>AVERAGE(J2:L25)</f>
        <v>8.0428571428571427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topLeftCell="B1" zoomScale="70" zoomScaleNormal="70" zoomScalePageLayoutView="70" workbookViewId="0">
      <selection activeCell="V12" sqref="V12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12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12" ht="30" customHeight="1" x14ac:dyDescent="0.25">
      <c r="A2" s="9"/>
      <c r="B2" s="19"/>
      <c r="C2" s="10"/>
      <c r="D2" s="11"/>
      <c r="E2" s="10"/>
      <c r="F2" s="22"/>
      <c r="G2" s="10"/>
      <c r="H2" s="22"/>
      <c r="I2" s="10"/>
      <c r="J2" s="33"/>
      <c r="K2" s="34"/>
      <c r="L2" s="35"/>
    </row>
    <row r="3" spans="1:12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/>
      <c r="K3" s="34"/>
      <c r="L3" s="35"/>
    </row>
    <row r="4" spans="1:12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/>
      <c r="K4" s="34"/>
      <c r="L4" s="35"/>
    </row>
    <row r="5" spans="1:12" ht="30" customHeight="1" x14ac:dyDescent="0.25">
      <c r="A5" s="9"/>
      <c r="B5" s="19"/>
      <c r="C5" s="10"/>
      <c r="D5" s="11"/>
      <c r="E5" s="10"/>
      <c r="F5" s="22"/>
      <c r="G5" s="10"/>
      <c r="H5" s="22"/>
      <c r="I5" s="10"/>
      <c r="J5" s="33"/>
      <c r="K5" s="34"/>
      <c r="L5" s="35"/>
    </row>
    <row r="6" spans="1:12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/>
      <c r="K6" s="34"/>
      <c r="L6" s="35"/>
    </row>
    <row r="7" spans="1:12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12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12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12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12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</row>
    <row r="12" spans="1:12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12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12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12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12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0</v>
      </c>
    </row>
    <row r="28" spans="1:12" s="14" customFormat="1" x14ac:dyDescent="0.25">
      <c r="A28" s="13"/>
      <c r="J28" s="15" t="e">
        <f>AVERAGE(J2:L25)</f>
        <v>#DIV/0!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8"/>
  <sheetViews>
    <sheetView zoomScale="70" zoomScaleNormal="70" zoomScalePageLayoutView="70" workbookViewId="0">
      <selection activeCell="R5" sqref="R5"/>
    </sheetView>
  </sheetViews>
  <sheetFormatPr defaultRowHeight="15" x14ac:dyDescent="0.25"/>
  <cols>
    <col min="1" max="1" width="13.7109375" style="1" customWidth="1"/>
    <col min="2" max="3" width="13.7109375" customWidth="1"/>
    <col min="4" max="4" width="14.140625" customWidth="1"/>
    <col min="5" max="5" width="23" customWidth="1"/>
    <col min="6" max="6" width="13.7109375" customWidth="1"/>
    <col min="7" max="8" width="20.7109375" customWidth="1"/>
    <col min="9" max="9" width="13.7109375" customWidth="1"/>
    <col min="10" max="10" width="15.5703125" customWidth="1"/>
    <col min="11" max="11" width="20.7109375" customWidth="1"/>
    <col min="12" max="12" width="15.85546875" customWidth="1"/>
  </cols>
  <sheetData>
    <row r="1" spans="1:21" s="2" customFormat="1" ht="62.25" customHeight="1" thickTop="1" thickBot="1" x14ac:dyDescent="0.3">
      <c r="A1" s="3" t="s">
        <v>9</v>
      </c>
      <c r="B1" s="4" t="s">
        <v>8</v>
      </c>
      <c r="C1" s="4" t="s">
        <v>7</v>
      </c>
      <c r="D1" s="4" t="s">
        <v>6</v>
      </c>
      <c r="E1" s="4" t="s">
        <v>5</v>
      </c>
      <c r="F1" s="4" t="s">
        <v>4</v>
      </c>
      <c r="G1" s="4" t="s">
        <v>3</v>
      </c>
      <c r="H1" s="4" t="s">
        <v>2</v>
      </c>
      <c r="I1" s="4" t="s">
        <v>1</v>
      </c>
      <c r="J1" s="36" t="s">
        <v>0</v>
      </c>
      <c r="K1" s="37"/>
      <c r="L1" s="38"/>
    </row>
    <row r="2" spans="1:21" ht="30" customHeight="1" x14ac:dyDescent="0.25">
      <c r="A2" s="9">
        <v>44082</v>
      </c>
      <c r="B2" s="19" t="s">
        <v>91</v>
      </c>
      <c r="C2" s="10"/>
      <c r="D2" s="11"/>
      <c r="E2" s="10">
        <v>3004734786</v>
      </c>
      <c r="F2" s="22">
        <v>43942</v>
      </c>
      <c r="G2" s="10"/>
      <c r="H2" s="22"/>
      <c r="I2" s="10"/>
      <c r="J2" s="33">
        <v>7.8</v>
      </c>
      <c r="K2" s="34"/>
      <c r="L2" s="35"/>
    </row>
    <row r="3" spans="1:21" ht="30" customHeight="1" x14ac:dyDescent="0.25">
      <c r="A3" s="9"/>
      <c r="B3" s="19"/>
      <c r="C3" s="10"/>
      <c r="D3" s="11"/>
      <c r="E3" s="10"/>
      <c r="F3" s="22"/>
      <c r="G3" s="10"/>
      <c r="H3" s="22"/>
      <c r="I3" s="10"/>
      <c r="J3" s="33">
        <v>7.7</v>
      </c>
      <c r="K3" s="34"/>
      <c r="L3" s="35"/>
    </row>
    <row r="4" spans="1:21" ht="30" customHeight="1" x14ac:dyDescent="0.25">
      <c r="A4" s="9"/>
      <c r="B4" s="19"/>
      <c r="C4" s="10"/>
      <c r="D4" s="10"/>
      <c r="E4" s="10"/>
      <c r="F4" s="22"/>
      <c r="G4" s="10"/>
      <c r="H4" s="22"/>
      <c r="I4" s="10"/>
      <c r="J4" s="33">
        <v>7.25</v>
      </c>
      <c r="K4" s="34"/>
      <c r="L4" s="35"/>
    </row>
    <row r="5" spans="1:21" ht="30" customHeight="1" x14ac:dyDescent="0.25">
      <c r="A5" s="9"/>
      <c r="B5" s="19"/>
      <c r="C5" s="10"/>
      <c r="D5" s="11"/>
      <c r="E5" s="10">
        <v>3004734786</v>
      </c>
      <c r="F5" s="22">
        <v>43942</v>
      </c>
      <c r="G5" s="10"/>
      <c r="H5" s="22"/>
      <c r="I5" s="10"/>
      <c r="J5" s="33">
        <v>7.25</v>
      </c>
      <c r="K5" s="34"/>
      <c r="L5" s="35"/>
    </row>
    <row r="6" spans="1:21" ht="30" customHeight="1" x14ac:dyDescent="0.25">
      <c r="A6" s="9"/>
      <c r="B6" s="19"/>
      <c r="C6" s="10"/>
      <c r="D6" s="10"/>
      <c r="E6" s="10"/>
      <c r="F6" s="22"/>
      <c r="G6" s="10"/>
      <c r="H6" s="22"/>
      <c r="I6" s="10"/>
      <c r="J6" s="33">
        <v>6.1</v>
      </c>
      <c r="K6" s="34"/>
      <c r="L6" s="35"/>
    </row>
    <row r="7" spans="1:21" ht="30" customHeight="1" x14ac:dyDescent="0.25">
      <c r="A7" s="9"/>
      <c r="B7" s="19"/>
      <c r="C7" s="10"/>
      <c r="D7" s="10"/>
      <c r="E7" s="10"/>
      <c r="F7" s="22"/>
      <c r="G7" s="10"/>
      <c r="H7" s="22"/>
      <c r="I7" s="10"/>
      <c r="J7" s="33"/>
      <c r="K7" s="34"/>
      <c r="L7" s="35"/>
    </row>
    <row r="8" spans="1:21" ht="30" customHeight="1" x14ac:dyDescent="0.25">
      <c r="A8" s="9"/>
      <c r="B8" s="19"/>
      <c r="C8" s="10"/>
      <c r="D8" s="10"/>
      <c r="E8" s="10"/>
      <c r="F8" s="22"/>
      <c r="G8" s="10"/>
      <c r="H8" s="22"/>
      <c r="I8" s="10"/>
      <c r="J8" s="33"/>
      <c r="K8" s="34"/>
      <c r="L8" s="35"/>
    </row>
    <row r="9" spans="1:21" ht="30" customHeight="1" x14ac:dyDescent="0.25">
      <c r="A9" s="9"/>
      <c r="B9" s="19"/>
      <c r="C9" s="10"/>
      <c r="D9" s="10"/>
      <c r="E9" s="10"/>
      <c r="F9" s="22"/>
      <c r="G9" s="10"/>
      <c r="H9" s="22"/>
      <c r="I9" s="10"/>
      <c r="J9" s="33"/>
      <c r="K9" s="34"/>
      <c r="L9" s="35"/>
    </row>
    <row r="10" spans="1:21" ht="30" customHeight="1" x14ac:dyDescent="0.25">
      <c r="A10" s="9"/>
      <c r="B10" s="19"/>
      <c r="C10" s="10"/>
      <c r="D10" s="10"/>
      <c r="E10" s="12"/>
      <c r="F10" s="23"/>
      <c r="G10" s="12"/>
      <c r="H10" s="22"/>
      <c r="I10" s="10"/>
      <c r="J10" s="33"/>
      <c r="K10" s="34"/>
      <c r="L10" s="35"/>
    </row>
    <row r="11" spans="1:21" ht="30" customHeight="1" x14ac:dyDescent="0.25">
      <c r="A11" s="9"/>
      <c r="B11" s="19"/>
      <c r="C11" s="10"/>
      <c r="D11" s="10"/>
      <c r="E11" s="10"/>
      <c r="F11" s="22"/>
      <c r="G11" s="10"/>
      <c r="H11" s="22"/>
      <c r="I11" s="10"/>
      <c r="J11" s="33"/>
      <c r="K11" s="34"/>
      <c r="L11" s="35"/>
      <c r="U11" t="s">
        <v>10</v>
      </c>
    </row>
    <row r="12" spans="1:21" ht="30" customHeight="1" x14ac:dyDescent="0.25">
      <c r="A12" s="9"/>
      <c r="B12" s="19"/>
      <c r="C12" s="10"/>
      <c r="D12" s="10"/>
      <c r="E12" s="10"/>
      <c r="F12" s="22"/>
      <c r="G12" s="10"/>
      <c r="H12" s="22"/>
      <c r="I12" s="10"/>
      <c r="J12" s="33"/>
      <c r="K12" s="34"/>
      <c r="L12" s="35"/>
    </row>
    <row r="13" spans="1:21" ht="30" customHeight="1" x14ac:dyDescent="0.25">
      <c r="A13" s="9"/>
      <c r="B13" s="19"/>
      <c r="C13" s="10"/>
      <c r="D13" s="10"/>
      <c r="E13" s="10"/>
      <c r="F13" s="22"/>
      <c r="G13" s="10"/>
      <c r="H13" s="22"/>
      <c r="I13" s="10"/>
      <c r="J13" s="33"/>
      <c r="K13" s="34"/>
      <c r="L13" s="35"/>
    </row>
    <row r="14" spans="1:21" ht="30" customHeight="1" x14ac:dyDescent="0.25">
      <c r="A14" s="9"/>
      <c r="B14" s="19"/>
      <c r="C14" s="10"/>
      <c r="D14" s="10"/>
      <c r="E14" s="10"/>
      <c r="F14" s="22"/>
      <c r="G14" s="10"/>
      <c r="H14" s="22"/>
      <c r="I14" s="10"/>
      <c r="J14" s="33"/>
      <c r="K14" s="34"/>
      <c r="L14" s="35"/>
    </row>
    <row r="15" spans="1:21" ht="30" customHeight="1" x14ac:dyDescent="0.25">
      <c r="A15" s="9"/>
      <c r="B15" s="19"/>
      <c r="C15" s="10"/>
      <c r="D15" s="10"/>
      <c r="E15" s="10"/>
      <c r="F15" s="22"/>
      <c r="G15" s="10"/>
      <c r="H15" s="22"/>
      <c r="I15" s="10"/>
      <c r="J15" s="33"/>
      <c r="K15" s="34"/>
      <c r="L15" s="35"/>
    </row>
    <row r="16" spans="1:21" ht="30" customHeight="1" x14ac:dyDescent="0.25">
      <c r="A16" s="9"/>
      <c r="B16" s="19"/>
      <c r="C16" s="10"/>
      <c r="D16" s="10"/>
      <c r="E16" s="12"/>
      <c r="F16" s="23"/>
      <c r="G16" s="12"/>
      <c r="H16" s="23"/>
      <c r="I16" s="10"/>
      <c r="J16" s="33"/>
      <c r="K16" s="34"/>
      <c r="L16" s="35"/>
    </row>
    <row r="17" spans="1:12" ht="30" customHeight="1" x14ac:dyDescent="0.25">
      <c r="A17" s="9"/>
      <c r="B17" s="19"/>
      <c r="C17" s="10"/>
      <c r="D17" s="10"/>
      <c r="E17" s="10"/>
      <c r="F17" s="22"/>
      <c r="G17" s="10"/>
      <c r="H17" s="22"/>
      <c r="I17" s="10"/>
      <c r="J17" s="33"/>
      <c r="K17" s="34"/>
      <c r="L17" s="35"/>
    </row>
    <row r="18" spans="1:12" ht="54.75" customHeight="1" x14ac:dyDescent="0.25">
      <c r="A18" s="9"/>
      <c r="B18" s="19"/>
      <c r="C18" s="10"/>
      <c r="D18" s="10"/>
      <c r="E18" s="10"/>
      <c r="F18" s="22"/>
      <c r="G18" s="10"/>
      <c r="H18" s="22"/>
      <c r="I18" s="10"/>
      <c r="J18" s="33"/>
      <c r="K18" s="34"/>
      <c r="L18" s="35"/>
    </row>
    <row r="19" spans="1:12" ht="38.25" customHeight="1" x14ac:dyDescent="0.25">
      <c r="A19" s="9"/>
      <c r="B19" s="19"/>
      <c r="C19" s="10"/>
      <c r="D19" s="10"/>
      <c r="E19" s="10"/>
      <c r="F19" s="22"/>
      <c r="G19" s="10"/>
      <c r="H19" s="22"/>
      <c r="I19" s="10"/>
      <c r="J19" s="33"/>
      <c r="K19" s="34"/>
      <c r="L19" s="35"/>
    </row>
    <row r="20" spans="1:12" ht="36.75" customHeight="1" x14ac:dyDescent="0.25">
      <c r="A20" s="9"/>
      <c r="B20" s="19"/>
      <c r="C20" s="10"/>
      <c r="D20" s="10"/>
      <c r="E20" s="10"/>
      <c r="F20" s="22"/>
      <c r="G20" s="10"/>
      <c r="H20" s="22"/>
      <c r="I20" s="10"/>
      <c r="J20" s="33"/>
      <c r="K20" s="34"/>
      <c r="L20" s="35"/>
    </row>
    <row r="21" spans="1:12" ht="36.75" customHeight="1" x14ac:dyDescent="0.25">
      <c r="A21" s="9"/>
      <c r="B21" s="19"/>
      <c r="C21" s="10"/>
      <c r="D21" s="10"/>
      <c r="E21" s="10"/>
      <c r="F21" s="22"/>
      <c r="G21" s="10"/>
      <c r="H21" s="22"/>
      <c r="I21" s="10"/>
      <c r="J21" s="33"/>
      <c r="K21" s="34"/>
      <c r="L21" s="35"/>
    </row>
    <row r="22" spans="1:12" ht="36.75" customHeight="1" x14ac:dyDescent="0.25">
      <c r="A22" s="9"/>
      <c r="B22" s="19"/>
      <c r="C22" s="10"/>
      <c r="D22" s="10"/>
      <c r="E22" s="10"/>
      <c r="F22" s="22"/>
      <c r="G22" s="10"/>
      <c r="H22" s="22"/>
      <c r="I22" s="10"/>
      <c r="J22" s="33"/>
      <c r="K22" s="34"/>
      <c r="L22" s="35"/>
    </row>
    <row r="23" spans="1:12" ht="36.75" customHeight="1" x14ac:dyDescent="0.25">
      <c r="A23" s="9"/>
      <c r="B23" s="19"/>
      <c r="C23" s="10"/>
      <c r="D23" s="10"/>
      <c r="E23" s="10"/>
      <c r="F23" s="22"/>
      <c r="G23" s="10"/>
      <c r="H23" s="22"/>
      <c r="I23" s="10"/>
      <c r="J23" s="33"/>
      <c r="K23" s="34"/>
      <c r="L23" s="35"/>
    </row>
    <row r="24" spans="1:12" ht="36.75" customHeight="1" x14ac:dyDescent="0.25">
      <c r="A24" s="9"/>
      <c r="B24" s="19"/>
      <c r="C24" s="10"/>
      <c r="D24" s="10"/>
      <c r="E24" s="10"/>
      <c r="F24" s="22"/>
      <c r="G24" s="10"/>
      <c r="H24" s="22"/>
      <c r="I24" s="10"/>
      <c r="J24" s="33"/>
      <c r="K24" s="34"/>
      <c r="L24" s="35"/>
    </row>
    <row r="25" spans="1:12" ht="36.75" customHeight="1" x14ac:dyDescent="0.25">
      <c r="A25" s="9"/>
      <c r="B25" s="19"/>
      <c r="C25" s="10"/>
      <c r="D25" s="10"/>
      <c r="E25" s="10"/>
      <c r="F25" s="22"/>
      <c r="G25" s="10"/>
      <c r="H25" s="22"/>
      <c r="I25" s="10"/>
      <c r="J25" s="33"/>
      <c r="K25" s="34"/>
      <c r="L25" s="35"/>
    </row>
    <row r="26" spans="1:12" ht="39.75" customHeight="1" thickBo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s="14" customFormat="1" ht="15.75" thickTop="1" x14ac:dyDescent="0.25">
      <c r="A27" s="13"/>
      <c r="J27" s="14">
        <f>SUM(J2:L25)</f>
        <v>36.1</v>
      </c>
    </row>
    <row r="28" spans="1:12" s="14" customFormat="1" x14ac:dyDescent="0.25">
      <c r="A28" s="13"/>
      <c r="J28" s="15">
        <f>AVERAGE(J2:L25)</f>
        <v>7.2200000000000006</v>
      </c>
    </row>
  </sheetData>
  <mergeCells count="26">
    <mergeCell ref="J2:L2"/>
    <mergeCell ref="J14:L14"/>
    <mergeCell ref="J13:L13"/>
    <mergeCell ref="J12:L12"/>
    <mergeCell ref="J11:L11"/>
    <mergeCell ref="J10:L10"/>
    <mergeCell ref="J9:L9"/>
    <mergeCell ref="J5:L5"/>
    <mergeCell ref="J4:L4"/>
    <mergeCell ref="J3:L3"/>
    <mergeCell ref="A26:L26"/>
    <mergeCell ref="J1:L1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J16:L16"/>
    <mergeCell ref="J15:L15"/>
    <mergeCell ref="J8:L8"/>
    <mergeCell ref="J7:L7"/>
    <mergeCell ref="J6:L6"/>
  </mergeCells>
  <pageMargins left="0.7" right="0.7" top="0.75" bottom="0.75" header="0.3" footer="0.3"/>
  <pageSetup scale="10" orientation="landscape" r:id="rId1"/>
  <headerFooter>
    <oddHeader>&amp;LGlue Mixing Data Sheet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1st</vt:lpstr>
      <vt:lpstr>2nd</vt:lpstr>
      <vt:lpstr>3rd</vt:lpstr>
      <vt:lpstr>4th</vt:lpstr>
      <vt:lpstr>5th</vt:lpstr>
      <vt:lpstr>6th</vt:lpstr>
      <vt:lpstr>7th</vt:lpstr>
      <vt:lpstr>8th</vt:lpstr>
      <vt:lpstr>9th</vt:lpstr>
      <vt:lpstr>10th</vt:lpstr>
      <vt:lpstr>11th</vt:lpstr>
      <vt:lpstr>12th</vt:lpstr>
      <vt:lpstr>13th</vt:lpstr>
      <vt:lpstr>14th</vt:lpstr>
      <vt:lpstr>15th</vt:lpstr>
      <vt:lpstr>16th</vt:lpstr>
      <vt:lpstr>17th</vt:lpstr>
      <vt:lpstr>18th</vt:lpstr>
      <vt:lpstr>19th</vt:lpstr>
      <vt:lpstr>20th</vt:lpstr>
      <vt:lpstr>21st</vt:lpstr>
      <vt:lpstr>22nd</vt:lpstr>
      <vt:lpstr>23rd</vt:lpstr>
      <vt:lpstr>24th</vt:lpstr>
      <vt:lpstr>25th</vt:lpstr>
      <vt:lpstr>26th</vt:lpstr>
      <vt:lpstr>27th</vt:lpstr>
      <vt:lpstr>28th</vt:lpstr>
      <vt:lpstr>29th</vt:lpstr>
      <vt:lpstr>30th</vt:lpstr>
      <vt:lpstr>31st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Jerod</dc:creator>
  <cp:lastModifiedBy>Williams,Jerod</cp:lastModifiedBy>
  <dcterms:created xsi:type="dcterms:W3CDTF">2020-07-02T15:29:38Z</dcterms:created>
  <dcterms:modified xsi:type="dcterms:W3CDTF">2020-12-11T21:25:44Z</dcterms:modified>
</cp:coreProperties>
</file>